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844" activeTab="1"/>
  </bookViews>
  <sheets>
    <sheet name="Описание граф 1-70" sheetId="1" r:id="rId1"/>
    <sheet name="СВОД" sheetId="2" r:id="rId2"/>
    <sheet name="г. Вичуга" sheetId="3" r:id="rId3"/>
    <sheet name="г. Иваново" sheetId="4" r:id="rId4"/>
    <sheet name="г. Кинешма" sheetId="5" r:id="rId5"/>
    <sheet name="г. Кохма" sheetId="6" r:id="rId6"/>
    <sheet name="г. Тейково" sheetId="7" r:id="rId7"/>
    <sheet name="г. Шуя" sheetId="8" r:id="rId8"/>
    <sheet name="Верхнеландеховский" sheetId="9" r:id="rId9"/>
    <sheet name="Вичугский" sheetId="10" r:id="rId10"/>
    <sheet name="Гаврилово-Посадский" sheetId="11" r:id="rId11"/>
    <sheet name="Завролжский" sheetId="12" r:id="rId12"/>
    <sheet name="Ивановский" sheetId="13" r:id="rId13"/>
    <sheet name="Ильинский" sheetId="14" r:id="rId14"/>
    <sheet name="Кинешемский" sheetId="15" r:id="rId15"/>
    <sheet name="Комсомольский" sheetId="16" r:id="rId16"/>
    <sheet name="Лежневский" sheetId="17" r:id="rId17"/>
    <sheet name="Лухский" sheetId="18" r:id="rId18"/>
    <sheet name="Палехский" sheetId="19" r:id="rId19"/>
    <sheet name="Пестяковский" sheetId="20" r:id="rId20"/>
    <sheet name="Приволжский" sheetId="21" r:id="rId21"/>
    <sheet name="Пучежский" sheetId="22" r:id="rId22"/>
    <sheet name="Родниковский" sheetId="23" r:id="rId23"/>
    <sheet name="Савинский" sheetId="24" r:id="rId24"/>
    <sheet name="Тейковский" sheetId="25" r:id="rId25"/>
    <sheet name="Фурмановский" sheetId="26" r:id="rId26"/>
    <sheet name="Шуйский" sheetId="27" r:id="rId27"/>
    <sheet name="Южский" sheetId="28" r:id="rId28"/>
    <sheet name="Юрьевецкий" sheetId="29" r:id="rId29"/>
  </sheets>
  <definedNames/>
  <calcPr fullCalcOnLoad="1"/>
</workbook>
</file>

<file path=xl/sharedStrings.xml><?xml version="1.0" encoding="utf-8"?>
<sst xmlns="http://schemas.openxmlformats.org/spreadsheetml/2006/main" count="1573" uniqueCount="668">
  <si>
    <t>Наличие специального раздела "Сведения об образовательной организации"</t>
  </si>
  <si>
    <t>Информация в специальном разделе представлена в виде набора страниц и (или) иерархического списка и (или) ссылок на другие разделы Сайта.</t>
  </si>
  <si>
    <t>Информация имеет общий механизм навигации по всем страницам специального раздела.</t>
  </si>
  <si>
    <t>Механизм навигации представлен на каждой странице специального раздела.</t>
  </si>
  <si>
    <t>Доступ к специальному разделу осуществляется с главной (основной) страницы Сайта, а также из основного навигационного меню Сайта.</t>
  </si>
  <si>
    <t>Страницы специального раздела доступны в информационно-телекоммуникационной сети "Интернет" без дополнительной регистрации</t>
  </si>
  <si>
    <t>В специальном разделе имеются доступные для посетителей Сайта ссылки на файлы, снабженные информацией, поясняющей назначение данных файлов.</t>
  </si>
  <si>
    <t>I. Общие требования к сайту</t>
  </si>
  <si>
    <t>II. Оценка соблюдения требований наполнения раздела сайта 
"Сведения об образовательной организации"</t>
  </si>
  <si>
    <t xml:space="preserve">Подраздел "Основные сведения"
</t>
  </si>
  <si>
    <t>Дата создания образовательной организации</t>
  </si>
  <si>
    <t>Информация об учредителе, учредителях образовательной организации</t>
  </si>
  <si>
    <t>Место нахождения образовательной организации и ее филиалов (при наличии)</t>
  </si>
  <si>
    <t>Режим и график работы</t>
  </si>
  <si>
    <t>Контактный телефон</t>
  </si>
  <si>
    <t>Адрес электронной почты</t>
  </si>
  <si>
    <t>Наименование структурных подразделений (органов управления)</t>
  </si>
  <si>
    <t>Руководители структурных подразделений</t>
  </si>
  <si>
    <t>Места нахождения структурных подразделений</t>
  </si>
  <si>
    <t>Адреса официальных сайтов в сети "Интернет" структурных подразделений (при наличии)</t>
  </si>
  <si>
    <t>Адреса электронной почты структурных подразделений (при наличии)</t>
  </si>
  <si>
    <t>Сведения о наличии положений о структурных подразделениях (об органах управления) с приложением копий указанных положений (при их наличии)</t>
  </si>
  <si>
    <t>Подраздел "Структура и органы управления образовательной организацией"</t>
  </si>
  <si>
    <t>Подраздел "Документы"</t>
  </si>
  <si>
    <t>Устав образовательной организации</t>
  </si>
  <si>
    <t>Лицензия на осуществление образовательной деятельности (с приложениями)</t>
  </si>
  <si>
    <t>Свидетельство о государственной аккредитации (с приложениями)</t>
  </si>
  <si>
    <t>План финансово-хозяйственной деятельности образовательной организации, утвержденный в установленном законодательством Российской Федерации порядке, или бюджетные сметы образовательной организации</t>
  </si>
  <si>
    <t>Локальные нормативные акты, предусмотренные частью 2 статьи 30 Федерального закона "Об образовании в Российской Федерации", правила внутреннего распорядка обучающихся, правила внутреннего трудового распорядка и коллективного договора</t>
  </si>
  <si>
    <t>Отчет о результатах самообследования</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</si>
  <si>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</si>
  <si>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Предписания органов, осуществляющих государственный контроль (надзор) в сфере образования, отчеты об исполнении таких предписаний</t>
  </si>
  <si>
    <t>Подраздел "Образование"</t>
  </si>
  <si>
    <t>Реализуемые уровни образования</t>
  </si>
  <si>
    <t>Формы обучения</t>
  </si>
  <si>
    <t>Нормативные сроки обучения</t>
  </si>
  <si>
    <t>Сроки действия государственной аккредитации образовательной программы (при наличии государственной аккредитации)</t>
  </si>
  <si>
    <t>Описание образовательной программы с приложением ее копии</t>
  </si>
  <si>
    <t>Учебный план с приложением его копии</t>
  </si>
  <si>
    <t>Аннотация к рабочим программам дисциплин (по каждой дисциплине в составе образовательной программы) с приложением их копий (при наличии)</t>
  </si>
  <si>
    <t>Календарный учебный график с приложением его копии</t>
  </si>
  <si>
    <t>Методические и иные документы, разработанные образовательной организацией для обеспечения образовательного процесса</t>
  </si>
  <si>
    <t>Реализуемые образовательные программы с указанием учебных предметов, курсов, дисциплин (модулей), практики, предусмотренных соответствующей образовательной программой</t>
  </si>
  <si>
    <t>Численность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t>
  </si>
  <si>
    <t>Языки, на которых осуществляется образование (обучение).</t>
  </si>
  <si>
    <t>Образовательные организации, реализующие общеобразовательные программы, дополнительно указывают наименование образовательной программы.</t>
  </si>
  <si>
    <t xml:space="preserve">Образовательные организации, реализующие профессиональные образовательные программы, дополнительно, для каждой образовательной программы указывают:
а) уровень образования;
</t>
  </si>
  <si>
    <t xml:space="preserve">б) код и наименование профессии, специальности, направления подготовки;
</t>
  </si>
  <si>
    <t>в) 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</si>
  <si>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</si>
  <si>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Подраздел "Образовательные стандарты"</t>
  </si>
  <si>
    <t>Копии или гиперссылки на соответствующие документы на сайте Минобра о федеральных государственных образовательных стандартах и об образовательных стандартах.</t>
  </si>
  <si>
    <t>Подраздел "Руководство. Педагогический (научно-педагогический) состав"</t>
  </si>
  <si>
    <t>Руководитель образовательной организации</t>
  </si>
  <si>
    <t>Заместители руководителя</t>
  </si>
  <si>
    <t>Руководители филиалов образовательной организации (при их наличии), в том числе фамилию, имя, отчество (при наличии) руководителя</t>
  </si>
  <si>
    <t>Заместители руководителя филиалов образовательной организации (при их наличии), в том числе фамилию, имя, отчество (при наличии) должность заместителей руководителя</t>
  </si>
  <si>
    <t>Контактные телефоны</t>
  </si>
  <si>
    <t>Адреса электронной почты</t>
  </si>
  <si>
    <t>Персональный состав педагогических работников с указанием уровня образования</t>
  </si>
  <si>
    <t>Квалификация и опыт работы, в том числе фамилию, имя, отчество (при наличии) работника, занимаемую должность (должности), преподаваемые дисциплины, ученую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</si>
  <si>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Подраздел "Материально-техническое обеспечение и оснащенность образовательного процесса"</t>
  </si>
  <si>
    <t>Информация о материально-техническом обеспечении образовательной деятельности</t>
  </si>
  <si>
    <t>Сведения о наличии оборудованных учебных кабинетов</t>
  </si>
  <si>
    <t>Объекты для проведения практических занятий</t>
  </si>
  <si>
    <t>Библиотеки</t>
  </si>
  <si>
    <t>Объекты спорта</t>
  </si>
  <si>
    <t>Средства обучения и воспитания</t>
  </si>
  <si>
    <t>Условия питания и охраны здоровья обучающихся</t>
  </si>
  <si>
    <t>Доступ к информационным системам и информационно-телекоммуникационным сетям</t>
  </si>
  <si>
    <t>Электронные образовательные ресурсы, к которым обеспечивается доступ обучающихся</t>
  </si>
  <si>
    <t>Наличие и условия предоставления стипендий</t>
  </si>
  <si>
    <t>Наличие общежития, интерната</t>
  </si>
  <si>
    <t>Количество жилых помещений в общежитии, интернате для иногородних обучающихся</t>
  </si>
  <si>
    <t>Формирование платы за проживание в общежитии и иных видов материальной поддержки обучающихся</t>
  </si>
  <si>
    <t>Трудоустройство выпускников</t>
  </si>
  <si>
    <t>Подраздел "Платные образовательные услуги"</t>
  </si>
  <si>
    <t>Информация о порядке оказания платных образовательных услуг</t>
  </si>
  <si>
    <t>Подраздел "Финансово-хозяйственная деятельность"</t>
  </si>
  <si>
    <t>Объем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 о поступлении финансовых и материальных средств и об их расходовании по итогам финансового года.</t>
  </si>
  <si>
    <t>Подраздел "Вакантные места для приема (перевода)"</t>
  </si>
  <si>
    <t>Количество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</si>
  <si>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Электронный адрес образовательной организации (сайт)</t>
  </si>
  <si>
    <t>Итого</t>
  </si>
  <si>
    <t>№ п/п</t>
  </si>
  <si>
    <t>https://portal.iv-edu.ru/dep/mouovl/verhlandehrn_verhnelandehovskaya/default.aspx</t>
  </si>
  <si>
    <t>https://portal.iv-edu.ru/dep/mouovl/verhlandehrn_mitskaya/default.aspx</t>
  </si>
  <si>
    <t>https://portal.iv-edu.ru/dep/mouovichrn/vichugarn_starovichugskaya/default.aspx</t>
  </si>
  <si>
    <t>https://portal.iv-edu.ru/dep/mouovichrn/vichugarn_kamenskaya/default.aspx</t>
  </si>
  <si>
    <t>https://portal.iv-edu.ru/dep/mouovichrn/vichugarn_novopiscovskaya/default.aspx</t>
  </si>
  <si>
    <t>https://portal.iv-edu.ru/dep/mouovichrn/vichugarn_zolotilovskaya/default.aspx</t>
  </si>
  <si>
    <t>https://portal.iv-edu.ru/dep/mouovichrn/vichugarn_soshnikovskaya/default.aspx</t>
  </si>
  <si>
    <t>https://portal.iv-edu.ru/dep/mouovichrn/vichugarn_starogolchihinskaya/default.aspx</t>
  </si>
  <si>
    <t>https://portal.iv-edu.ru/dep/mouovichrn/vichugarn_chertovishenskaya/default.aspx</t>
  </si>
  <si>
    <t>https://portal.iv-edu.ru/dep/mouovichrn/vichugarn_gavrilkovskaya/default.aspx</t>
  </si>
  <si>
    <t>-</t>
  </si>
  <si>
    <t xml:space="preserve">https://portal.iv-edu.ru/dep/mouovich/vichuga_school6/default.aspx </t>
  </si>
  <si>
    <t xml:space="preserve">https://portal.iv-edu.ru/dep/mouovich/vichuga_school9/default.aspx </t>
  </si>
  <si>
    <t xml:space="preserve">https://portal.iv-edu.ru/dep/mouovich/vichuga_school10/default.aspx </t>
  </si>
  <si>
    <t>https://portal.iv-edu.ru/dep/mouovich/vichuga_school11/default.aspx</t>
  </si>
  <si>
    <t xml:space="preserve">https://portal.iv-edu.ru/dep/mouovich/vichuga_school12/default.aspx   </t>
  </si>
  <si>
    <t xml:space="preserve">https://portal.iv-edu.ru/dep/mouovich/vichuga_school13/default.aspx  </t>
  </si>
  <si>
    <t xml:space="preserve">https://portal.iv-edu.ru/dep/mouovich/vichuga_school17/default.aspx </t>
  </si>
  <si>
    <t xml:space="preserve">https://portal.iv-edu.ru/dep/mouovich/vichuga_schoolvch16/default.aspx   </t>
  </si>
  <si>
    <t>https://portal.iv-edu.ru/dep/mouokin/kineshma_school1/default.aspx</t>
  </si>
  <si>
    <t>https://portal.iv-edu.ru/dep/mouokin/kineshma_school2/default.aspx</t>
  </si>
  <si>
    <t>https://portal.iv-edu.ru/dep/mouokin/kineshma_school3/default.aspx</t>
  </si>
  <si>
    <t>https://portal.iv-edu.ru/dep/mouokin/kineshma_schoolfurmanov/default.aspx</t>
  </si>
  <si>
    <t>https://portal.iv-edu.ru/dep/mouokin/kineshma_school5/default.aspx</t>
  </si>
  <si>
    <t>https://portal.iv-edu.ru/dep/mouokin/kineshma_school6/default.aspx</t>
  </si>
  <si>
    <t>https://portal.iv-edu.ru/dep/mouokin/kineshma_school8/default.aspx</t>
  </si>
  <si>
    <t>https://portal.iv-edu.ru/dep/mouokin/kineshma_school10/default.aspx</t>
  </si>
  <si>
    <t>https://portal.iv-edu.ru/dep/mouokin/kineshma_school16/default.aspx</t>
  </si>
  <si>
    <t>https://portal.iv-edu.ru/dep/mouokin/kineshma_school17/default.aspx</t>
  </si>
  <si>
    <t>https://portal.iv-edu.ru/dep/mouokin/kineshma_school18/default.aspx</t>
  </si>
  <si>
    <t>https://portal.iv-edu.ru/dep/mouokin/kineshma_school19/default.aspx</t>
  </si>
  <si>
    <t>https://portal.iv-edu.ru/dep/mouokin/kineshma_school4/default.aspx</t>
  </si>
  <si>
    <t>https://portal.iv-edu.ru/dep/mouokin/kineshma_school9/default.aspx</t>
  </si>
  <si>
    <t>https://portal.iv-edu.ru/dep/mouokin/kineshma_schoolvch3/default.aspx</t>
  </si>
  <si>
    <t>https://portal.iv-edu.ru/dep/mouokin/kineshma_schoolint1/default.aspx</t>
  </si>
  <si>
    <t>https://portal.iv-edu.ru/dep/mouokohma/koxma_schoolvch/default.aspx</t>
  </si>
  <si>
    <t>https://portal.iv-edu.ru/dep/mouokohma/koxma_school2/default.aspx</t>
  </si>
  <si>
    <t>https://portal.iv-edu.ru/dep/mouokohma/koxma_school5/default.aspx</t>
  </si>
  <si>
    <t>https://portal.iv-edu.ru/dep/mouokohma/koxma_school6/default.aspx</t>
  </si>
  <si>
    <t>https://portal.iv-edu.ru/dep/mouokohma/koxma_school7/default.aspx</t>
  </si>
  <si>
    <t>https://portal.iv-edu.ru/dep/mouoteikovo/teikovo_school1/default.aspx</t>
  </si>
  <si>
    <t>https://portal.iv-edu.ru/dep/mouoteikovo/teikovo_school2/default.aspx</t>
  </si>
  <si>
    <t>https://portal.iv-edu.ru/dep/mouoteikovo/teikovo_school3/default.aspx</t>
  </si>
  <si>
    <t>https://portal.iv-edu.ru/dep/mouoteikovo/teikovo_school4/default.aspx</t>
  </si>
  <si>
    <t>https://portal.iv-edu.ru/dep/mouoteikovo/teikovo_school5/default.aspx</t>
  </si>
  <si>
    <t>https://portal.iv-edu.ru/dep/mouoteikovo/teikovo_school10/default.aspx</t>
  </si>
  <si>
    <t>https://portal.iv-edu.ru/dep/mouogp/gavriloposadrn_school1/default.aspx</t>
  </si>
  <si>
    <t>https://portal.iv-edu.ru/dep/mouogp/gavriloposadrn_school2/default.aspx</t>
  </si>
  <si>
    <t>beregok-school@yandex.ru (berezhetskaya/iv-edu.ru)</t>
  </si>
  <si>
    <t>https://portal.iv-edu.ru/dep/mouogp/gavriloposadrn_borodinskaya/default.aspx</t>
  </si>
  <si>
    <t>https://portal.iv-edu.ru/dep/mouogp/gavriloposadrn_osanoveckaya/default.aspx</t>
  </si>
  <si>
    <t>https://portal.iv-edu.ru/dep/mouogp/gavriloposadrn_petrovskaya/default.aspx</t>
  </si>
  <si>
    <t>https://portal.iv-edu.ru/dep/mouogp/gavriloposadrn_nepotjagoskaya/default.aspx</t>
  </si>
  <si>
    <t>https://portal.iv-edu.ru/dep/mouogp/gavriloposadrn_novoselkovskaya/default.aspx</t>
  </si>
  <si>
    <t>https://portal.iv-edu.ru/dep/mouogp/gavriloposadrn_shekshovskaya/default.aspx</t>
  </si>
  <si>
    <t>https://portal.iv-edu.ru/dep/mouogp/gavriloposadrn_ratnickaya/default.aspx</t>
  </si>
  <si>
    <t>https://portal.iv-edu.ru/dep/mouozavl/zavolgskiyrn_zavolgskijlicey/default.aspx</t>
  </si>
  <si>
    <t>https://portal.iv-edu.ru/dep/mouozavl/zavolgskiyrn_school3/default.aspx</t>
  </si>
  <si>
    <t>https://portal.iv-edu.ru/dep/mouozavl/zavolgskiyrn_zarechenaya/default.aspx</t>
  </si>
  <si>
    <t>https://portal.iv-edu.ru/dep/mouozavl/zavolgskiyrn_esiplevskaya/default.aspx</t>
  </si>
  <si>
    <t>https://portal.iv-edu.ru/dep/mouozavl/zavolgskiyrn_gaglevskaya/default.aspx</t>
  </si>
  <si>
    <t>https://portal.iv-edu.ru/dep/mouozavl/zavolgskiyrn_vozdvigenskaya/default.aspx</t>
  </si>
  <si>
    <t>https://portal.iv-edu.ru/dep/mouozavl/zavolgskiyrn_kolshevskaya/default.aspx</t>
  </si>
  <si>
    <t>https://portal.iv-edu.ru/dep/mouozavl/zavolgskiyrn_novlanskaya/default.aspx</t>
  </si>
  <si>
    <t>https://portal.iv-edu.ru/dep/mouoivrn/ivanovorn_bogdanihskaya/default.aspx</t>
  </si>
  <si>
    <t>https://portal.iv-edu.ru/dep/mouoivrn/ivanovorn_bogorodskaya/default.aspx</t>
  </si>
  <si>
    <t>МБОУ Буньковская СШ</t>
  </si>
  <si>
    <t>https://portal.iv-edu.ru/dep/mouoivrn/ivanovorn_bunkovskaya/default.aspx</t>
  </si>
  <si>
    <t>https://portal.iv-edu.ru/dep/mouoivrn/ivanovorn_ermolinskaya/default.aspx</t>
  </si>
  <si>
    <t>https://portal.iv-edu.ru/dep/mouoivrn/ivanovorn_koljanovskaya/default.aspx</t>
  </si>
  <si>
    <t>https://portal.iv-edu.ru/dep/mouoivrn/ivanovorn_kulikovskaya/default.aspx</t>
  </si>
  <si>
    <t>https://portal.iv-edu.ru/dep/mouoivrn/ivanovorn_mihalevskaya/default.aspx</t>
  </si>
  <si>
    <t>https://portal.iv-edu.ru/dep/mouoivrn/ivanovorn_novotalickaya/default.aspx</t>
  </si>
  <si>
    <t>https://portal.iv-edu.ru/dep/mouoivrn/ivanovorn_ozernovskaya/default.aspx</t>
  </si>
  <si>
    <t>МБОУ Подвязновская СШ</t>
  </si>
  <si>
    <t>https://portal.iv-edu.ru/dep/mouoivrn/ivanovorn_podvyaznovskaya/default.aspx</t>
  </si>
  <si>
    <t>https://portal.iv-edu.ru/dep/mouoivrn/ivanovorn_chernorechenskaya/default.aspx</t>
  </si>
  <si>
    <t>https://portal.iv-edu.ru/dep/mouoilinsk/ilinskiyrn_ankovskaya/information/main.aspx</t>
  </si>
  <si>
    <t>https://portal.iv-edu.ru/dep/mouoilinsk/ilinskiyrn_ilinskayasosh/default.aspx</t>
  </si>
  <si>
    <t>https://portal.iv-edu.ru/dep/mouoilinsk/ilinskiyrn_garskaya/default.aspx</t>
  </si>
  <si>
    <t>https://portal.iv-edu.ru/dep/mouoilinsk/ilinskiyrn_shennikovskaya/default.aspx</t>
  </si>
  <si>
    <t>https://portal.iv-edu.ru/dep/mouokinrn/kineshmarn_ilinskaya/default.aspx</t>
  </si>
  <si>
    <t>https://portal.iv-edu.ru/dep/mouokinrn/kineshmarn_reshemskaya/default.aspx</t>
  </si>
  <si>
    <t>https://portal.iv-edu.ru/dep/mouokinrn/kineshmarn_krasnogorskaya/default.aspx</t>
  </si>
  <si>
    <t>https://portal.iv-edu.ru/dep/mouokinrn/kineshmarn_schoolnav4/default.aspx</t>
  </si>
  <si>
    <t>https://portal.iv-edu.ru/dep/mouokinrn/kineshmarn_djachevskaya/default.aspx</t>
  </si>
  <si>
    <t>https://portal.iv-edu.ru/dep/mouokinrn/kineshmarn_shilekshinskaya/default.aspx</t>
  </si>
  <si>
    <t>https://portal.iv-edu.ru/dep/mouokinrn/kineshmarn_schoolnav1/default.aspx</t>
  </si>
  <si>
    <t>https://portal.iv-edu.ru/dep/mouokinrn/kineshmarn_lugovskaya/default.aspx</t>
  </si>
  <si>
    <t>https://portal.iv-edu.ru/dep/mouokinrn/kineshmarn_batmanovskaya/default.aspx</t>
  </si>
  <si>
    <t>https://portal.iv-edu.ru/dep/mouokomsomol/komsomolskiyrn_school1/default.aspx</t>
  </si>
  <si>
    <t>https://portal.iv-edu.ru/dep/mouokomsomol/komsomolskiyrn_school2/default.aspx</t>
  </si>
  <si>
    <t>https://portal.iv-edu.ru/dep/mouokomsomol/komsomolskiyrn_piscovskaya4/default.aspx</t>
  </si>
  <si>
    <t>https://portal.iv-edu.ru/dep/mouokomsomol/komsomolskiyrn_podozerskaya/default.aspx</t>
  </si>
  <si>
    <t>https://portal.iv-edu.ru/dep/mouokomsomol/komsomolskiyrn_oktabrskaya/default.aspx</t>
  </si>
  <si>
    <t>https://portal.iv-edu.ru/dep/mouokomsomol/komsomolskiyrn_sedelnickaya/default.aspx</t>
  </si>
  <si>
    <t>https://portal.iv-edu.ru/dep/mouokomsomol/komsomolskiyrn_ivankovskaya/default.aspx</t>
  </si>
  <si>
    <t>https://portal.iv-edu.ru/dep/mouokomsomol/komsomolskiyrn_markovskaya/default.aspx</t>
  </si>
  <si>
    <t>https://portal.iv-edu.ru/dep/mouolegrn/legnevorn_school10/default.aspx</t>
  </si>
  <si>
    <t>https://portal.iv-edu.ru/dep/mouolegrn/legnevorn_school11/default.aspx</t>
  </si>
  <si>
    <t>https://portal.iv-edu.ru/dep/mouolegrn/legnevorn_novogorkinskaya/default.aspx</t>
  </si>
  <si>
    <t>https://portal.iv-edu.ru/dep/mouolegrn/legnevorn_chernckaya/default.aspx</t>
  </si>
  <si>
    <t>https://portal.iv-edu.ru/dep/mouolegrn/legnevorn_shilikovskaya/default.aspx</t>
  </si>
  <si>
    <t>https://portal.iv-edu.ru/dep/mouolegrn/legnevorn_kukarinskaya/default.aspx</t>
  </si>
  <si>
    <t>https://portal.iv-edu.ru/dep/mouolegrn/legnevorn_voskresenskaya/default.aspx</t>
  </si>
  <si>
    <t>https://portal.iv-edu.ru/dep/mouolegrn/legnevorn_hoznikovskaya/default.aspx</t>
  </si>
  <si>
    <t>https://portal.iv-edu.ru/dep/mouoluh/luxskiyrn_blagoveshenskaya/default.aspx</t>
  </si>
  <si>
    <t>https://portal.iv-edu.ru/dep/mouoluh/luxskiyrn_luhskaya/default.aspx</t>
  </si>
  <si>
    <t>Муниципальное казенное образовательное учреждение Порздневская средняя общеобразовательная школа</t>
  </si>
  <si>
    <t>https://portal.iv-edu.ru/dep/mouoluh/luxskiyrn_porznevskaya/default.aspx</t>
  </si>
  <si>
    <t>https://portal.iv-edu.ru/dep/mouoluh/luxskiyrn_ryabovskaya/default.aspx</t>
  </si>
  <si>
    <t>https://portal.iv-edu.ru/dep/mouoluh/luxskiyrn_slobodkinskaya/default.aspx</t>
  </si>
  <si>
    <t>https://portal.iv-edu.ru/dep/mouoluh/luxskiyrn_timiryazevskaya/default.aspx</t>
  </si>
  <si>
    <t>https://portal.iv-edu.ru/dep/mouopalex/palexskiyrn_majdakovskaya/default.aspx</t>
  </si>
  <si>
    <t>https://portal.iv-edu.ru/dep/mouopalex/palexskiyrn_palehskayasosh/default.aspx</t>
  </si>
  <si>
    <t>https://portal.iv-edu.ru/dep/mouopalex/palexskiyrn_panovskaya/default.aspx</t>
  </si>
  <si>
    <t>https://portal.iv-edu.ru/dep/mouopalex/palexskiyrn_penkovskaya/default.aspx</t>
  </si>
  <si>
    <t>https://portal.iv-edu.ru/dep/mouopalex/palexskiyrn_ponkiskaya/default.aspx</t>
  </si>
  <si>
    <t>https://portal.iv-edu.ru/dep/mouopalex/palexskiyrn_sakulinskaya/default.aspx</t>
  </si>
  <si>
    <t>https://portal.iv-edu.ru/dep/mouopestyaki/pestyakirn_beklimishenskaya/default.aspx</t>
  </si>
  <si>
    <t>https://portal.iv-edu.ru/dep/mouopestyaki/pestyakirn_neverovoslobodskaya/default.aspx</t>
  </si>
  <si>
    <t>https://portal.iv-edu.ru/dep/mouopestyaki/pestyakirn_nignelandehovskaya/default.aspx</t>
  </si>
  <si>
    <t>https://portal.iv-edu.ru/dep/mouopestyaki/pestyakirn_pestyakovskaya/default.aspx</t>
  </si>
  <si>
    <t>https://portal.iv-edu.ru/dep/mouopestyaki/pestyakirn_filyatskaya/default.aspx</t>
  </si>
  <si>
    <t>https://portal.iv-edu.ru/dep/mouoprivolg/privolgskiyrn_school1/default.aspx</t>
  </si>
  <si>
    <t>https://portal.iv-edu.ru/dep/mouoprivolg/privolgskiyrn_school6/default.aspx</t>
  </si>
  <si>
    <t>https://portal.iv-edu.ru/dep/mouoprivolg/privolgskiyrn_school7/default.aspx</t>
  </si>
  <si>
    <t>https://portal.iv-edu.ru/dep/mouoprivolg/privolgskiyrn_school12/default.aspx</t>
  </si>
  <si>
    <t>https://portal.iv-edu.ru/dep/mouoprivolg/privolgskiyrn_plesskaya/default.aspx</t>
  </si>
  <si>
    <t>https://portal.iv-edu.ru/dep/mouoprivolg/privolgskiyrn_tolpiginskaya/default.aspx</t>
  </si>
  <si>
    <t>https://portal.iv-edu.ru/dep/mouoprivolg/privolgskiyrn_rogdestvenskaya/default.aspx</t>
  </si>
  <si>
    <t>https://portal.iv-edu.ru/dep/mouopucheg/puchegskiyrn_licej</t>
  </si>
  <si>
    <t>https://portal.iv-edu.ru/dep/mouopucheg/puchegskiyrn_school2</t>
  </si>
  <si>
    <t>https://portal.iv-edu.ru/dep/mouopucheg/puchegskiyrn_zateihinskaya</t>
  </si>
  <si>
    <t>https://portal.iv-edu.ru/dep/mouopucheg/puchegskiyrn_iljavisokovskaya</t>
  </si>
  <si>
    <t>https://portal.iv-edu.ru/dep/mouopucheg/puchegskiyrn_segotskaya</t>
  </si>
  <si>
    <t>https://portal.iv-edu.ru/dep/mouorodnrn/rodnikovskiyrn_centralnaya/default.aspx</t>
  </si>
  <si>
    <t>https://portal.iv-edu.ru/dep/mouorodnrn/rodnikovskiyrn_school2/default.aspx</t>
  </si>
  <si>
    <t>https://portal.iv-edu.ru/dep/mouorodnrn/rodnikovskiyrn_school3/default.aspx</t>
  </si>
  <si>
    <t>https://portal.iv-edu.ru/dep/mouorodnrn/rodnikovskiyrn_school4/default.aspx</t>
  </si>
  <si>
    <t>https://portal.iv-edu.ru/dep/mouorodnrn/rodnikovskiyrn_filisovskaya/default.aspx</t>
  </si>
  <si>
    <t>https://portal.iv-edu.ru/dep/mouorodnrn/rodnikovskiyrn_parskaya/default.aspx</t>
  </si>
  <si>
    <t>https://portal.iv-edu.ru/dep/mouorodnrn/rodnikovskiyrn_sosnovskaya/default.aspx</t>
  </si>
  <si>
    <t>https://portal.iv-edu.ru/dep/mouorodnrn/rodrn_kaminsk/default.aspx</t>
  </si>
  <si>
    <t>https://portal.iv-edu.ru/dep/mouorodnrn/rodnikovskiyrn_mihajlovskaya/information/materialbaza.aspx</t>
  </si>
  <si>
    <t>https://portal.iv-edu.ru/dep/mouorodnrn/rodnikovskiyrn_ostrecovskaya/default.aspx</t>
  </si>
  <si>
    <t>https://portal.iv-edu.ru/dep/mouorodnrn/rodnikovskiyrn_bolotnovskaya/default.aspx</t>
  </si>
  <si>
    <t>https://portal.iv-edu.ru/dep/mouorodnrn/rodnikovskiyrn_schooltopolek/default.aspx</t>
  </si>
  <si>
    <t>https://portal.iv-edu.ru/dep/mouosavino/savinskiyrn_arhipovskaya2/default.aspx</t>
  </si>
  <si>
    <t>https://portal.iv-edu.ru/dep/mouosavino/savinskiyrn_vosnesenskaya3/default.aspx</t>
  </si>
  <si>
    <t>https://portal.iv-edu.ru/dep/mouosavino/savinskiyrn_voskresenskaya4/default.aspx</t>
  </si>
  <si>
    <t>https://portal.iv-edu.ru/dep/mouosavino/savinskiyrn_goryachevskaya5/default.aspx</t>
  </si>
  <si>
    <t>https://portal.iv-edu.ru/dep/mouosavino/savinskiyrn_pokrovskaya13/default.aspx</t>
  </si>
  <si>
    <t>https://portal.iv-edu.ru/dep/mouosavino/savinskiyrn_savinskaya6/default.aspx</t>
  </si>
  <si>
    <t>https://portal.iv-edu.ru/dep/mouosavino/savinskiyrn_savinskaya1/default.aspx</t>
  </si>
  <si>
    <t>https://portal.iv-edu.ru/dep/mouoteikovorn/teikovskiyrn_morozovskaya/default.aspx</t>
  </si>
  <si>
    <t>https://portal.iv-edu.ru/dep/mouoteikovorn/teikovskiyrn_krapivnovskaya/default.aspx</t>
  </si>
  <si>
    <t>https://portal.iv-edu.ru/dep/mouoteikovorn/teikovskiyrn_novoleushinskaya/default.aspx</t>
  </si>
  <si>
    <t>https://portal.iv-edu.ru/dep/mouoteikovorn/teikovskiyrn_nerlskaya/default.aspx</t>
  </si>
  <si>
    <t>https://portal.iv-edu.ru/dep/mouoteikovorn/teikovskiyrn_novogoryanovskaya/default.aspx</t>
  </si>
  <si>
    <t>https://portal.iv-edu.ru/dep/mouoteikovorn/teikovskiyrn_bolsheklochkovskaya/default.aspx</t>
  </si>
  <si>
    <t>https://portal.iv-edu.ru/dep/mouoteikovorn/teikovskiyrn_elhovskaya/default.aspx</t>
  </si>
  <si>
    <t>https://portal.iv-edu.ru/dep/mouoteikovorn/teikovskiyrn_moskvinskaya/default.aspx</t>
  </si>
  <si>
    <t>https://portal.iv-edu.ru/dep/mouofurmn/furmanovskiyrn_school1/default.aspx</t>
  </si>
  <si>
    <t>https://portal.iv-edu.ru/dep/mouofurmn/furmanovskiyrn_school3/default.aspx</t>
  </si>
  <si>
    <t>https://portal.iv-edu.ru/dep/mouofurmn/furmanovskiyrn_school7/default.aspx</t>
  </si>
  <si>
    <t>https://portal.iv-edu.ru/dep/mouofurmn/furmanovskiyrn_school8/default.aspx</t>
  </si>
  <si>
    <t>https://portal.iv-edu.ru/dep/mouofurmn/furmanovskiyrn_school10/default.aspx</t>
  </si>
  <si>
    <t>https://portal.iv-edu.ru/dep/mouofurmn/furmanovskiyrn_ivankovskaya/default.aspx</t>
  </si>
  <si>
    <t>https://portal.iv-edu.ru/dep/mouofurmn/furmanovskiyrn_hromcovskaya2/default.aspx</t>
  </si>
  <si>
    <t>https://portal.iv-edu.ru/dep/mouofurmn/furmanovskiyrn_dulyapinskaya/default.aspx</t>
  </si>
  <si>
    <t>https://portal.iv-edu.ru/dep/mouofurmn/furmanovskiyrn_paninskaya/default.aspx</t>
  </si>
  <si>
    <t>https://portal.iv-edu.ru/dep/mouoshuya/shuya_school1/default.aspx</t>
  </si>
  <si>
    <t>https://portal.iv-edu.ru/dep/mouoshuya/shuya_school2/default.aspx</t>
  </si>
  <si>
    <t>https://portal.iv-edu.ru/dep/mouoshuya/shuya_school3/default.aspx</t>
  </si>
  <si>
    <t>https://portal.iv-edu.ru/dep/mouoshuya/shuya_school4/default.aspx</t>
  </si>
  <si>
    <t>https://portal.iv-edu.ru/dep/mouoshuya/shuya_school7/information/main.aspx</t>
  </si>
  <si>
    <t>https://portal.iv-edu.ru/dep/mouoshuya/shuya_school8/default.aspx</t>
  </si>
  <si>
    <t>https://portal.iv-edu.ru/dep/mouoshuya/shuya_school9/information/main.aspx</t>
  </si>
  <si>
    <t>https://portal.iv-edu.ru/dep/mouoshuya/shuya_school10/default.aspx</t>
  </si>
  <si>
    <t>https://portal.iv-edu.ru/dep/mouoshuya/shuya_school11/default.aspx</t>
  </si>
  <si>
    <t>https://portal.iv-edu.ru/dep/mouoshuya/shuya_school15/default.aspx</t>
  </si>
  <si>
    <t>https://portal.iv-edu.ru/dep/mouoshuya/shuya_school17/default.aspx</t>
  </si>
  <si>
    <t>https://portal.iv-edu.ru/dep/mouoshuya/shuya_school18/default.aspx</t>
  </si>
  <si>
    <t>https://portal.iv-edu.ru/dep/mouoshuya/shuya_school20/default.aspx</t>
  </si>
  <si>
    <t>https://portal.iv-edu.ru/dep/mouoshuyarn/shuyskiyrn_vasilevskaya/default.aspx</t>
  </si>
  <si>
    <t>https://portal.iv-edu.ru/dep/mouoshuyarn/shuyskiyrn_kitovskaya/default.aspx</t>
  </si>
  <si>
    <t>https://portal.iv-edu.ru/dep/mouoshuyarn/shuyskiyrn_kolobovskaya/default.aspx</t>
  </si>
  <si>
    <t>https://portal.iv-edu.ru/dep/mouoshuyarn/shuyskiyrn_peremilovskaya/default.aspx</t>
  </si>
  <si>
    <t>https://portal.iv-edu.ru/dep/mouoshuyarn/shuyskiyrn_pustoshenskaya/default.aspx</t>
  </si>
  <si>
    <t>https://portal.iv-edu.ru/dep/mouoshuyarn/shuyskiyrn_milukovskaya/default.aspx</t>
  </si>
  <si>
    <t>https://portal.iv-edu.ru/dep/mouoshuyarn/shuyskiyrn_chernckaya/default.aspx</t>
  </si>
  <si>
    <t>https://portal.iv-edu.ru/dep/mouoshuyarn/shuyskiyrn_klochkovskaya/default.aspx</t>
  </si>
  <si>
    <t>https://portal.iv-edu.ru/dep/mouoshuyarn/shuyskiyrn_sergeevskaya/default.aspx</t>
  </si>
  <si>
    <t>school1.ivedu.ru</t>
  </si>
  <si>
    <t>school2.ivedu.ru</t>
  </si>
  <si>
    <t>school3.ivedu.ru</t>
  </si>
  <si>
    <t>mou-sosh4.ru</t>
  </si>
  <si>
    <t>school5.ivedu.ru</t>
  </si>
  <si>
    <t>school6.ivedu.ru</t>
  </si>
  <si>
    <t>school7.ivedu.ru</t>
  </si>
  <si>
    <t>school8.ivedu.ru</t>
  </si>
  <si>
    <t>school9.ivedu.ru</t>
  </si>
  <si>
    <t>school11.ivedu.ru</t>
  </si>
  <si>
    <t>www.ivanovo14.ru</t>
  </si>
  <si>
    <t>school15.ivedu.ru</t>
  </si>
  <si>
    <t>school17.ivedu.ru</t>
  </si>
  <si>
    <t>school18.ivedu.ru</t>
  </si>
  <si>
    <t>school19.ivedu.ru</t>
  </si>
  <si>
    <t>school20.ivedu.ru</t>
  </si>
  <si>
    <t>school21.ivedu.ru</t>
  </si>
  <si>
    <t>licey22.ivedu.ru</t>
  </si>
  <si>
    <t>school23.ivedu.ru</t>
  </si>
  <si>
    <t>school24.ivedu.ru</t>
  </si>
  <si>
    <t>school25.ivedu.ru</t>
  </si>
  <si>
    <t>school26.ivedu.ru</t>
  </si>
  <si>
    <t>school28.ivedu.ru</t>
  </si>
  <si>
    <t>school29.ivedu.ru</t>
  </si>
  <si>
    <t>school30.ivedu.ru</t>
  </si>
  <si>
    <t>school31.ivedu.ru</t>
  </si>
  <si>
    <t>school32ivanovo.ucoz.ru</t>
  </si>
  <si>
    <t>school33.ivedu.ru</t>
  </si>
  <si>
    <t>www.iv35school.ru</t>
  </si>
  <si>
    <t>school36.ivedu.ru</t>
  </si>
  <si>
    <t>school37.ivedu.ru</t>
  </si>
  <si>
    <t>school39.ivedu.ru</t>
  </si>
  <si>
    <t>school41.ivedu.ru</t>
  </si>
  <si>
    <t>www.shkola-42.ru</t>
  </si>
  <si>
    <t>school43.ivedu.ru</t>
  </si>
  <si>
    <t>school44.ivedu.ru</t>
  </si>
  <si>
    <t>school49.ivedu.ru</t>
  </si>
  <si>
    <t>school50.ivedu.ru</t>
  </si>
  <si>
    <t>school53.ivedu.ru</t>
  </si>
  <si>
    <t>school54.ivedu.ru</t>
  </si>
  <si>
    <t>school55.ivedu.ru</t>
  </si>
  <si>
    <t>school56.ivedu.ru</t>
  </si>
  <si>
    <t>school58.ivedu.ru</t>
  </si>
  <si>
    <t>school61.ivedu.ru</t>
  </si>
  <si>
    <t>school62.ivedu.ru</t>
  </si>
  <si>
    <t>school63.ivedu.ru</t>
  </si>
  <si>
    <t>school64.ivedu.ru</t>
  </si>
  <si>
    <t>school65.ivedu.ru</t>
  </si>
  <si>
    <t>school66.ivedu.ru</t>
  </si>
  <si>
    <t>school67.ivedu.ru</t>
  </si>
  <si>
    <t>school68.ivedu.ru</t>
  </si>
  <si>
    <t>school-evening.ivedu.ru</t>
  </si>
  <si>
    <t>https://portal.iv-edu.ru/dep/mouojuga/yugskiyrn_mosta17/default.aspx</t>
  </si>
  <si>
    <t>https://portal.iv-edu.ru/dep/mouojuga/yugskiyrn_school2/default.aspx</t>
  </si>
  <si>
    <t>https://portal.iv-edu.ru/dep/mouojuga/yugskiyrn_novoklyazminskoe/default.aspx</t>
  </si>
  <si>
    <t>https://portal.iv-edu.ru/dep/mouojuga/yugskiyrn_hotiml/default.aspx</t>
  </si>
  <si>
    <t>https://portal.iv-edu.ru/dep/mouojuga/yugskiyrn_talickaya/default.aspx</t>
  </si>
  <si>
    <t>https://portal.iv-edu.ru/dep/mouojuga/yugskiyrn_holuj/default.aspx</t>
  </si>
  <si>
    <t>https://portal.iv-edu.ru/dep/mouojuga/yugskiyrn_preobragenskaya/default.aspx</t>
  </si>
  <si>
    <t>https://portal.iv-edu.ru/dep/mouojuga/yugskiyrn_mugreevonikolskaya/default.aspx</t>
  </si>
  <si>
    <t>https://portal.iv-edu.ru/dep/mouojuga/yugskiyrn_school3/default.aspx</t>
  </si>
  <si>
    <t>https://portal.iv-edu.ru/dep/mouojuga/yugskiyrn_school1/default.aspx</t>
  </si>
  <si>
    <t>https://portal.iv-edu.ru/dep/mouojuga/yugskiyrn_mugreevskij10/default.aspx</t>
  </si>
  <si>
    <t>https://portal.iv-edu.ru/dep/mouojuga/yugskiyrn_gruzdevskaya/default.aspx</t>
  </si>
  <si>
    <t>https://portal.iv-edu.ru/dep/mouojuga/yugskiyrn_schoolvch/default.aspx</t>
  </si>
  <si>
    <t>https://portal.iv-edu.ru/dep/mouojuga/yugskiyrn_selishi/parents/links.aspx</t>
  </si>
  <si>
    <t>https://portal.iv-edu.ru/dep/mouojurevec/yuriveckiyrn_school1/default.aspx</t>
  </si>
  <si>
    <t>https://portal.iv-edu.ru/dep/mouojurevec/yuriveckiyrn_school2/default.aspx</t>
  </si>
  <si>
    <t>https://portal.iv-edu.ru/dep/mouojurevec/yuriveckiyrn_school3/default.aspx</t>
  </si>
  <si>
    <t>https://portal.iv-edu.ru/dep/mouojurevec/yuriveckiyrn_elnatskaya/default.aspx</t>
  </si>
  <si>
    <t>https://portal.iv-edu.ru/dep/mouojurevec/yuriveckiyrn_sobolevskaya/default.aspx</t>
  </si>
  <si>
    <t>https://portal.iv-edu.ru/dep/mouojurevec/yuriveckiyrn_obgerihinskaya/default.aspx</t>
  </si>
  <si>
    <t>https://portal.iv-edu.ru/dep/mouojurevec/yuriveckiyrn_kostyaevskaya/default.aspx</t>
  </si>
  <si>
    <t>Наименование муниципального образования</t>
  </si>
  <si>
    <t>Вичуга</t>
  </si>
  <si>
    <t>Иваново</t>
  </si>
  <si>
    <t>Кинешма</t>
  </si>
  <si>
    <t>Кохма</t>
  </si>
  <si>
    <t>Тейково</t>
  </si>
  <si>
    <t>Шуя</t>
  </si>
  <si>
    <t>Верхнеландеховский</t>
  </si>
  <si>
    <t>Вичугский</t>
  </si>
  <si>
    <t>Гаврилово-Посадский</t>
  </si>
  <si>
    <t>Заволжский</t>
  </si>
  <si>
    <t>Ивановский</t>
  </si>
  <si>
    <t>Ильинский</t>
  </si>
  <si>
    <t>Кинешемский</t>
  </si>
  <si>
    <t>Комсомольский</t>
  </si>
  <si>
    <t>Лежневский</t>
  </si>
  <si>
    <t>Лухский</t>
  </si>
  <si>
    <t>Палехский</t>
  </si>
  <si>
    <t>Пестяковский</t>
  </si>
  <si>
    <t>Приволжский</t>
  </si>
  <si>
    <t>Пучежский</t>
  </si>
  <si>
    <t>Родниковский</t>
  </si>
  <si>
    <t>Савинский</t>
  </si>
  <si>
    <t>Тейковский</t>
  </si>
  <si>
    <t>Фурмановский</t>
  </si>
  <si>
    <t>Шуйский</t>
  </si>
  <si>
    <t>Южский</t>
  </si>
  <si>
    <t>Юрьевецкий</t>
  </si>
  <si>
    <t>% соответствия сайтов требованиям</t>
  </si>
  <si>
    <t>Наименование образовательной организации (г. Вичуга)</t>
  </si>
  <si>
    <t>МБОУ вечерняя (сменная) ОШ № 16 г.о. Вичуга</t>
  </si>
  <si>
    <t>МБОУ ООШ № 6 г.о. Вичуга</t>
  </si>
  <si>
    <t>МБОУ ООШ № 9 г.о. Вичуга</t>
  </si>
  <si>
    <t>МБОУ СОШ № 10 г.о. Вичуга</t>
  </si>
  <si>
    <t>МБОУ СОШ № 11 г.о. Вичуга</t>
  </si>
  <si>
    <t>МБОУ СОШ № 12 г.о. Вичуга</t>
  </si>
  <si>
    <t>МБОУ СОШ № 13 г.о. Вичуга</t>
  </si>
  <si>
    <t>МБОУ СОШ № 17 г.о. Вичуга</t>
  </si>
  <si>
    <t>МБОУ "Гимназия № 3"</t>
  </si>
  <si>
    <t>МБОУ "Лицей № 6"</t>
  </si>
  <si>
    <t>МБОУ "Лицей № 22"</t>
  </si>
  <si>
    <t>МБОУ "Гимназия № 23"</t>
  </si>
  <si>
    <t>МБОУ "Гимназия № 30"</t>
  </si>
  <si>
    <t>МБОУ "Гимназия № 32"</t>
  </si>
  <si>
    <t>МБОУ "Лицей № 33"</t>
  </si>
  <si>
    <t>МБОУ "Гимназия № 36"</t>
  </si>
  <si>
    <t>МБОУ гимназия № 44</t>
  </si>
  <si>
    <t>МБОУ "Лицей № 67"</t>
  </si>
  <si>
    <t>МБОУ "Средняя открытая сменная школа"</t>
  </si>
  <si>
    <t>МБОУ СОШ № 2</t>
  </si>
  <si>
    <t>МБОУ СОШ № 8</t>
  </si>
  <si>
    <t>МАОУ лицей № 21</t>
  </si>
  <si>
    <t>МБОУ ООШ № 25</t>
  </si>
  <si>
    <t>МБОУ "СШ № 1"</t>
  </si>
  <si>
    <t>МБОУ "СШ № 4"</t>
  </si>
  <si>
    <t>МБОУ "СШ № 5"</t>
  </si>
  <si>
    <t>МБОУ "СШ № 7"</t>
  </si>
  <si>
    <t>МБОУ "СШ № 9"</t>
  </si>
  <si>
    <t>МБОУ "СШ № 11"</t>
  </si>
  <si>
    <t>МБОУ "СШ №14"</t>
  </si>
  <si>
    <t>МБОУ "СШ № 15"</t>
  </si>
  <si>
    <t>МБОУ "СШ № 17"</t>
  </si>
  <si>
    <t>МБОУ "СШ № 18"</t>
  </si>
  <si>
    <t>МБОУ "СШ № 19"</t>
  </si>
  <si>
    <t>МБОУ "СШ № 20"</t>
  </si>
  <si>
    <t>МБОУ "СШ № 24"</t>
  </si>
  <si>
    <t xml:space="preserve">МБОУ "СШ № 26 с углубленным изучением естественнонаучного цикла" </t>
  </si>
  <si>
    <t>МБОУ "СШ № 28"</t>
  </si>
  <si>
    <t>МБОУ "СШ № 29"</t>
  </si>
  <si>
    <t>МБОУ "СШ № 31"</t>
  </si>
  <si>
    <t>МБОУ "СШ № 35"</t>
  </si>
  <si>
    <t>МБОУ "СШ № 37"</t>
  </si>
  <si>
    <t>МБОУ "СШ № 39"</t>
  </si>
  <si>
    <t>МБОУ "СШ № 41"</t>
  </si>
  <si>
    <t>МБОУ "СШ № 42"</t>
  </si>
  <si>
    <t>МБОУ "СШ № 43"</t>
  </si>
  <si>
    <t>МБОУ "СШ № 49"</t>
  </si>
  <si>
    <t>МБОУ "СШ № 50"</t>
  </si>
  <si>
    <t>МБОУ "СШ № 53"</t>
  </si>
  <si>
    <t>МБОУ "СШ № 54"</t>
  </si>
  <si>
    <t>МБОУ "СШ № 55"</t>
  </si>
  <si>
    <t>МБОУ "СШ № 56"</t>
  </si>
  <si>
    <t>МБОУ "СШ № 58"</t>
  </si>
  <si>
    <t>МБОУ "СШ № 61"</t>
  </si>
  <si>
    <t>МБОУ "СШ № 62"</t>
  </si>
  <si>
    <t>МБОУ "СШ №63"</t>
  </si>
  <si>
    <t>МБОУ "СШ № 64"</t>
  </si>
  <si>
    <t>МБОУ "СШ № 65"</t>
  </si>
  <si>
    <t>МБОУ "СШ № 66"</t>
  </si>
  <si>
    <t>МБОУ СШ № 68</t>
  </si>
  <si>
    <t>Наименование образовательной организации                             (г. Иваново)</t>
  </si>
  <si>
    <t>МОУ гимназия № 3 имени А.Н. Островского</t>
  </si>
  <si>
    <t>МОУ вечерняя (сменная) общеобразовательная школа № 3</t>
  </si>
  <si>
    <t>МБОУ школа № 2 г.о. Кинешма</t>
  </si>
  <si>
    <t>МОУ лицей им. Д.А.Фурманова г.о. Кинешма Ивановской области</t>
  </si>
  <si>
    <t>МОУ школа–интернат среднего (полного) общего образования № 1 г.о. Кинешма Ивановской области</t>
  </si>
  <si>
    <t>МОУ СОШ № 1 г. Кинешмы Ивановской области</t>
  </si>
  <si>
    <t>МБОУ школа № 5 г.о. Кинешма</t>
  </si>
  <si>
    <t>МОУ СОШ № 6</t>
  </si>
  <si>
    <t>МОУ СОШ № 8</t>
  </si>
  <si>
    <t>МОУ СОШ № 10 г.о. Кинешма</t>
  </si>
  <si>
    <t>МОУ СОШ № 16</t>
  </si>
  <si>
    <t>МОУ СОШ № 17</t>
  </si>
  <si>
    <t>МОУ СОШ № 18</t>
  </si>
  <si>
    <t>МОУ СОШ № 19</t>
  </si>
  <si>
    <t>МОУ ООШ № 4</t>
  </si>
  <si>
    <t>МОУ ООШ № 9</t>
  </si>
  <si>
    <t>Наименование образовательной организации                 (г. Кинешма)</t>
  </si>
  <si>
    <t>МБОУ средняя открытая школа г.о. Кохма Ивановской области</t>
  </si>
  <si>
    <t>МБОУ СШ № 2 г.о. Кохма Ивановской области</t>
  </si>
  <si>
    <t>МБОУ СШ № 5 г.о. Кохма Ивановской области</t>
  </si>
  <si>
    <t>МБОУ СШ № 6 г.о. Кохма Ивановской области</t>
  </si>
  <si>
    <t>МБОУ СШ №7 г.о. Кохма Ивановской области</t>
  </si>
  <si>
    <t>Наименование образовательной организации                     (г. Кохма)</t>
  </si>
  <si>
    <t>МОУ открытая (сменная) общеобразовательная школа № 5</t>
  </si>
  <si>
    <t xml:space="preserve">МОУ СОШ № 10
</t>
  </si>
  <si>
    <t xml:space="preserve">МОУ СОШ № 4 г.о. Тейково, Ивановской области
</t>
  </si>
  <si>
    <t>МОУ Гимназия № 3</t>
  </si>
  <si>
    <t xml:space="preserve">МОУ  СОШ № 2
</t>
  </si>
  <si>
    <t xml:space="preserve">МОУ  СОШ № 1
</t>
  </si>
  <si>
    <t>Наименование образовательной организации                           (г. Тейково)</t>
  </si>
  <si>
    <t>Наименование образовательной организации                                (г. Шуя)</t>
  </si>
  <si>
    <t>МОУ СОШ № 2 им. К.Д. Бальмонта</t>
  </si>
  <si>
    <t>МОУ «СОШ №4»</t>
  </si>
  <si>
    <t>МОУ "ООШ №10"</t>
  </si>
  <si>
    <t>МОУ СОШ № 9 г.о. Шуя</t>
  </si>
  <si>
    <t>МОУ гимназия №1 г.о. Шуя Ивановской области</t>
  </si>
  <si>
    <t>МОУ «НОШ № 3»</t>
  </si>
  <si>
    <t>МОУ «СОШ №7»г. о. Шуя Ивановской области</t>
  </si>
  <si>
    <t>МОУ «СОШ № 8»</t>
  </si>
  <si>
    <t>МОУ ООШ № 11</t>
  </si>
  <si>
    <t>МОУ ООШ № 15</t>
  </si>
  <si>
    <t>МОУ ООШ №17</t>
  </si>
  <si>
    <t>МОУ «НОШ № 18»</t>
  </si>
  <si>
    <t>МОУ СОШ № 20</t>
  </si>
  <si>
    <t>МБОУ Верхнеландеховская СШ</t>
  </si>
  <si>
    <t>МБОУ Мытская СШ</t>
  </si>
  <si>
    <t>Наименование образовательной организации              (Верхнеландеховский)</t>
  </si>
  <si>
    <t>МКОУ Старогольчихинская ОШ</t>
  </si>
  <si>
    <t>МКОУ "Чертовищенская ОШ им.А.Д.Гусева"</t>
  </si>
  <si>
    <t>МКОУ Гаврилковская ОШ</t>
  </si>
  <si>
    <t>МКОУ "Золотиловская СШ"</t>
  </si>
  <si>
    <t>МКОУ "Сошниковская СШ"</t>
  </si>
  <si>
    <t>МКОУ "Новописцовская СШ"</t>
  </si>
  <si>
    <t>МБОУ "Каменская СШ"</t>
  </si>
  <si>
    <t>МБОУ Старовичугская СШ им. Г.В.Писарева</t>
  </si>
  <si>
    <t>Наименование образовательной организации                                  (Вичугский)</t>
  </si>
  <si>
    <t>Наименование образовательной организации                                         (Ивановский)</t>
  </si>
  <si>
    <t>МБОУ "Богданихская СШ"</t>
  </si>
  <si>
    <t>МБОУ "Богородская СШ"</t>
  </si>
  <si>
    <t>МКОУ "Ермолинская ОШ"</t>
  </si>
  <si>
    <t>МБОУ «Коляновская СШ»</t>
  </si>
  <si>
    <t>МБОУ "Куликовская СШ"</t>
  </si>
  <si>
    <t>МБОУ "Озёрновская СШ"</t>
  </si>
  <si>
    <t xml:space="preserve">МБОУ "Михалевская СШ" </t>
  </si>
  <si>
    <t>МБОУ «Новоталицкая СШ»</t>
  </si>
  <si>
    <t>МБОУ «Чернореченская СШ»</t>
  </si>
  <si>
    <t>МОУ «Ильинская ООШ»</t>
  </si>
  <si>
    <t>МОУ  Решемская СОШ</t>
  </si>
  <si>
    <t>БОУ Красногорская ООШ</t>
  </si>
  <si>
    <t>МОУ СОШ № 4 г. Наволоки</t>
  </si>
  <si>
    <t>МОУ «Дьячевская СОШ»</t>
  </si>
  <si>
    <t>МОУ «Шилекшинская ООШ»</t>
  </si>
  <si>
    <t>МОУ СОШ №1 г.Наволоки</t>
  </si>
  <si>
    <t>МОУ Луговская СОШ</t>
  </si>
  <si>
    <t>МОУ Батмановская СОШ</t>
  </si>
  <si>
    <t>Наименование образовательной организации                       (Кинешемский)</t>
  </si>
  <si>
    <t>МКОУ Тейковского муниципального района "Морозовская СОШ"</t>
  </si>
  <si>
    <t>МКОУ Тейковского муниципального района " Крапивновская ООШ"</t>
  </si>
  <si>
    <t>МБОУ Тейковского муниципального района "Новолеушинская СОШ"</t>
  </si>
  <si>
    <t>МБОУ Тейковского муниципального района "Нерльская СОШ"</t>
  </si>
  <si>
    <t>МБОУ Тейковского муниципального района "Новогоряновская СОШ"</t>
  </si>
  <si>
    <t>МКОУ Тейковского муниципального района "Большеклочковская СОШ"</t>
  </si>
  <si>
    <t>МКОУ Тейковского муниципального района " Елховская ООШ"</t>
  </si>
  <si>
    <t>МКОУ Тейковского муниципального района "Москвинская ООШ"</t>
  </si>
  <si>
    <t>Наименование образовательной организации                                    (Тейковский)</t>
  </si>
  <si>
    <t>Милюковское МКОУ</t>
  </si>
  <si>
    <t xml:space="preserve">МОУ «Васильевская СШ»
</t>
  </si>
  <si>
    <t>МОУ «Китовская СШ»</t>
  </si>
  <si>
    <t>МОУ «Колобовская СШ»</t>
  </si>
  <si>
    <t>МОУ «Перемиловская СШ»</t>
  </si>
  <si>
    <t>МОУ «Пустошенская СШ»</t>
  </si>
  <si>
    <t>МКОУ "Чернцкая ОШ"</t>
  </si>
  <si>
    <t>МКОУ "Клочковская НШ"</t>
  </si>
  <si>
    <t>МКОУ "Сергеевская НШ"</t>
  </si>
  <si>
    <t>Наименование образовательной организации                                (Шуйский)</t>
  </si>
  <si>
    <t>МБОУ "Гаврилово-Посадская СШ № 1"</t>
  </si>
  <si>
    <t>МБОУ «Гаврилово-Посадская СШ № 2»</t>
  </si>
  <si>
    <t>МКОУ «Осановецкая СШ»</t>
  </si>
  <si>
    <t>МБОУ «Петровская СШ»</t>
  </si>
  <si>
    <t>МКУ «Бережецкая ООШ»</t>
  </si>
  <si>
    <t>МКУ «Бородинская СОШ Гаврилово-Посадского муниципального района»</t>
  </si>
  <si>
    <t>МКОУ «Непотяговская ОШ»</t>
  </si>
  <si>
    <t>МКОУ «Новосёлковская ОШ»</t>
  </si>
  <si>
    <t>МКУ «Шекшовская ООШ»</t>
  </si>
  <si>
    <t>МКОУ «Ратницкая ОШ»</t>
  </si>
  <si>
    <t>Наименование образовательной организации                                 (Гаврилово-Посадский)</t>
  </si>
  <si>
    <t xml:space="preserve">МКОУ Заволжский лицей </t>
  </si>
  <si>
    <t>МКОУ СОШ №3</t>
  </si>
  <si>
    <t xml:space="preserve">МКОУ Заречная СОШ  </t>
  </si>
  <si>
    <t xml:space="preserve">МКОУ Есиплевская СОШ  </t>
  </si>
  <si>
    <t xml:space="preserve">МКОУ Жажлевская ООШ  </t>
  </si>
  <si>
    <t xml:space="preserve">МКОУ Воздвиженская ООШ  </t>
  </si>
  <si>
    <t xml:space="preserve">МКОУ Колшевская ООШ  </t>
  </si>
  <si>
    <t xml:space="preserve">МКОУ Новлянская ООШ  </t>
  </si>
  <si>
    <t>Наименование образовательной организации                                (Заволжский)</t>
  </si>
  <si>
    <t>МБОУ Ильинская СОШ</t>
  </si>
  <si>
    <t>МКОУ Гарская ООШ</t>
  </si>
  <si>
    <t>МБОУ Аньковская СОШ</t>
  </si>
  <si>
    <t>МКОУ Щенниковская НОШ</t>
  </si>
  <si>
    <t>Наименование образовательной организации                      (Ильинский)</t>
  </si>
  <si>
    <t>Наименование образовательной организации                                 (Комсомольский)</t>
  </si>
  <si>
    <t>МБОУ Комсомольская СОШ № 1</t>
  </si>
  <si>
    <t>МБОУ Комсомольская СОШ № 2</t>
  </si>
  <si>
    <t>МБОУ Писцовская СОШ № 4</t>
  </si>
  <si>
    <t>МБОУ Подозерская СОШ</t>
  </si>
  <si>
    <t>МКОУ Октябрьская ООШ</t>
  </si>
  <si>
    <t>МКОУ «Седельницкая ООШ имени Главного маршала авиации дважды Героя Советского Союза А.А. Новикова» Комсомольского муниципального района Ивановской области</t>
  </si>
  <si>
    <t>МКОУ Иваньковская ООШ имени Героя Советского Союза Миловидова В.С.</t>
  </si>
  <si>
    <t>МКОУ Марковская ООШ</t>
  </si>
  <si>
    <t xml:space="preserve">МБОУ Лежневская СОШ №10 </t>
  </si>
  <si>
    <t>МБОУ Лежневская СОШ №11</t>
  </si>
  <si>
    <t>МБОУ Ново-Горкинская СОШ</t>
  </si>
  <si>
    <t>МБОУ Чернцкая СОШ</t>
  </si>
  <si>
    <t>МКОУ Шилыковская СОШ</t>
  </si>
  <si>
    <t>МКОУ Кукаринская ООШ</t>
  </si>
  <si>
    <t>МКОУ Воскресенская ООШ</t>
  </si>
  <si>
    <t>МКОУ Хозниковская ООШ</t>
  </si>
  <si>
    <t>Наименование образовательной организации                           (Лежневский)</t>
  </si>
  <si>
    <t>МКОУ "Благовещенская ОШ" Лухского района Ивановской области</t>
  </si>
  <si>
    <t>МБОУ "Лухская СШ"</t>
  </si>
  <si>
    <t>МКОУ «Рябовская ОШ»</t>
  </si>
  <si>
    <t>МКОУ «Слободкинская ОШ»</t>
  </si>
  <si>
    <t>МКОУ "Тимирязевская ОШ" Лухского района Ивановской области</t>
  </si>
  <si>
    <t>Наименование образовательной организации                                (Лухский)</t>
  </si>
  <si>
    <t>БМ Майдаковская  СОШ</t>
  </si>
  <si>
    <t>МБОУ Палехская СШ</t>
  </si>
  <si>
    <t>МКОУ Пановская СШ</t>
  </si>
  <si>
    <t>МКОУ Пеньковская ОШ</t>
  </si>
  <si>
    <t>МКОУ Понькинская ОШ</t>
  </si>
  <si>
    <t>МКОУ Сакулинская ОШ</t>
  </si>
  <si>
    <t>Наименование образовательной организации                  (Палехский)</t>
  </si>
  <si>
    <t>МКОУ Беклемищенская НШ - ДС</t>
  </si>
  <si>
    <t>МКОУ Неверово-Слободская ОШ</t>
  </si>
  <si>
    <t>МКОУ Нижнеландеховская ОШ</t>
  </si>
  <si>
    <t>Пестяковская МСОШ</t>
  </si>
  <si>
    <t>МКОУ Филятская ОШ</t>
  </si>
  <si>
    <t>Наименование образовательной организации                                (Пестяковский)</t>
  </si>
  <si>
    <t>МКОУ СШ №1 г. Приволжска</t>
  </si>
  <si>
    <t>МКОУ СШ №6 г. Приволжска</t>
  </si>
  <si>
    <t>МКОУ Плесская СШ</t>
  </si>
  <si>
    <t>МКОУ ОШ №7 г. Приволжска</t>
  </si>
  <si>
    <t>МКОУ ОШ №12 г. Приволжска</t>
  </si>
  <si>
    <t>МКОУ Толпыгинская ОШ</t>
  </si>
  <si>
    <t>МКОУ Рождественская ОШ</t>
  </si>
  <si>
    <t>Наименование образовательной организации (Приволжский)</t>
  </si>
  <si>
    <t>МБОУ лицей г. Пучеж</t>
  </si>
  <si>
    <t>МБОУ Пучежская гимназия</t>
  </si>
  <si>
    <t>МОУ «Илья-Высоковская школа»</t>
  </si>
  <si>
    <t>МОУ "Сеготская школа "Пучежского муниципального района Ивановской области</t>
  </si>
  <si>
    <t>МОУ "Затеихинская  школа"</t>
  </si>
  <si>
    <t>Наименование образовательной организации (Пучежский)</t>
  </si>
  <si>
    <t>МБОУ «Центральная городская СОШ»</t>
  </si>
  <si>
    <t>МБОУ СОШ №2</t>
  </si>
  <si>
    <t>МБОУ СОШ №3</t>
  </si>
  <si>
    <t xml:space="preserve">МБОУ СОШ №4 </t>
  </si>
  <si>
    <t>МКОУ  Филисовская СОШ</t>
  </si>
  <si>
    <t>МКОУ  Парская СОШ</t>
  </si>
  <si>
    <t>МКОУ Каминская СОШ</t>
  </si>
  <si>
    <t>МКОУ Михайловская ООШ</t>
  </si>
  <si>
    <t>МКОУ Острецовская ООШ</t>
  </si>
  <si>
    <t>МКОУ  Сосновская СОШ имени М.Я.Бредова</t>
  </si>
  <si>
    <t>МКОУ Болотновская НШ-ДС</t>
  </si>
  <si>
    <t>МКОУ НШ-ДС "Тополек"</t>
  </si>
  <si>
    <t>Наименование образовательной организации                              (Родниковский)</t>
  </si>
  <si>
    <t>МКОУ Архиповская СОШ</t>
  </si>
  <si>
    <t>МБОУ «Вознесенская СОШ»</t>
  </si>
  <si>
    <t>МКОУ Воскресенская СОШ</t>
  </si>
  <si>
    <t>МКОУ Горячевская СОШ</t>
  </si>
  <si>
    <t>МБОУ  Савинская СОШ</t>
  </si>
  <si>
    <t>МКОУ Савинская ООШ</t>
  </si>
  <si>
    <t>МКОУ Покровская НШ (с дошкольной группой)</t>
  </si>
  <si>
    <t>Наименование образовательной организации                                (Савинский)</t>
  </si>
  <si>
    <t>МОУ СШ №1 города Фурманова</t>
  </si>
  <si>
    <t>МОУ СШ №3 города Фурманова</t>
  </si>
  <si>
    <t>МОУ СШ №7 города Фурманова</t>
  </si>
  <si>
    <t>МОУ СШ №10 города Фурманова</t>
  </si>
  <si>
    <t>МОУ Иванковская СШ Фурмановского района</t>
  </si>
  <si>
    <t>МОУ ОШ №8 города Фурманова</t>
  </si>
  <si>
    <t>МОУ Хромцовская ОШ Фурмановского района</t>
  </si>
  <si>
    <t>МОУ Дуляпинская ОШ Фурмановского района</t>
  </si>
  <si>
    <t>МОУ Панинская НШ Фурмановского района</t>
  </si>
  <si>
    <t>Наименование образовательной организации                                  (Фурмановский)</t>
  </si>
  <si>
    <t>МКОУ вечерняя (сменная) общеобразовательная школа г. Южи</t>
  </si>
  <si>
    <t>МКОУ СОШ с. Моста</t>
  </si>
  <si>
    <t>МКОУ СОШ №2 г. Южи</t>
  </si>
  <si>
    <t>МКОУ СОШ с.Холуй</t>
  </si>
  <si>
    <t>МБОУ СОШ №3 г.Южи Ивановской области</t>
  </si>
  <si>
    <t xml:space="preserve"> МБОУ СОШ №1</t>
  </si>
  <si>
    <t>МКОУ СОШ с. Мугреевский Южского района Ивановской области</t>
  </si>
  <si>
    <t>МКОУ ООШ с. Хотимль</t>
  </si>
  <si>
    <t>МКОУ ООШ с. Преображенское</t>
  </si>
  <si>
    <t>МКОУ ООШ им. К.Н. Пурусова с. Груздево</t>
  </si>
  <si>
    <t>МБОУ Талицкая СОШ</t>
  </si>
  <si>
    <t>МКОУ ООШ с. Новоклязьминское</t>
  </si>
  <si>
    <t>МК СОШ села Мугреево-Никольское Южского района  Ивановской области</t>
  </si>
  <si>
    <t>МКОУ НОШ д.Селищи</t>
  </si>
  <si>
    <t>Наименование образовательной организации                             (Южский)</t>
  </si>
  <si>
    <t>Наименование образовательной организации                                         (Юрьевецкий)</t>
  </si>
  <si>
    <t>МБОУ "СШ № 1 им. А.С. Пушкина"</t>
  </si>
  <si>
    <t>МБОУ «СШ № 2»</t>
  </si>
  <si>
    <t>МБОУ «СШ № 3»</t>
  </si>
  <si>
    <t>МБОУ Елнатская СШ</t>
  </si>
  <si>
    <t>МКОУ "Соболевская СШ"</t>
  </si>
  <si>
    <t>МКОУ «Обжерихинская ОШ»</t>
  </si>
  <si>
    <t>МКОУ Костяевская ООШ</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</si>
</sst>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0">
    <font>
      <sz val="11"/>
      <color theme="1"/>
      <name val="Calibri"/>
      <family val="2"/>
    </font>
    <font>
      <sz val="11"/>
      <color indexed="8"/>
      <name val="Calibri"/>
      <family val="2"/>
    </font>
    <font>
      <b/>
      <sz val="14"/>
      <color indexed="8"/>
      <name val="Times New Roman"/>
      <family val="1"/>
    </font>
    <font>
      <u val="single"/>
      <sz val="11"/>
      <color indexed="30"/>
      <name val="Calibri"/>
      <family val="2"/>
    </font>
    <font>
      <sz val="12"/>
      <color indexed="8"/>
      <name val="Times New Roman"/>
      <family val="1"/>
    </font>
    <font>
      <b/>
      <sz val="18"/>
      <color indexed="8"/>
      <name val="Times New Roman"/>
      <family val="1"/>
    </font>
    <font>
      <b/>
      <sz val="12"/>
      <color indexed="8"/>
      <name val="Times New Roman"/>
      <family val="1"/>
    </font>
    <font>
      <sz val="11"/>
      <name val="Calibri"/>
      <family val="2"/>
    </font>
    <font>
      <u val="single"/>
      <sz val="11"/>
      <name val="Calibri"/>
      <family val="2"/>
    </font>
    <font>
      <sz val="10"/>
      <color indexed="8"/>
      <name val="Times New Roman"/>
      <family val="1"/>
    </font>
    <font>
      <sz val="11"/>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b/>
      <sz val="14"/>
      <color theme="1"/>
      <name val="Times New Roman"/>
      <family val="1"/>
    </font>
    <font>
      <sz val="11"/>
      <color rgb="FF000000"/>
      <name val="Calibri"/>
      <family val="2"/>
    </font>
    <font>
      <sz val="10"/>
      <color theme="1"/>
      <name val="Times New Roman"/>
      <family val="1"/>
    </font>
    <font>
      <b/>
      <sz val="18"/>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rgb="FFFF00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right style="medium"/>
      <top/>
      <bottom style="thin"/>
    </border>
    <border>
      <left style="thin"/>
      <right style="thin"/>
      <top style="thin"/>
      <bottom style="thin"/>
    </border>
    <border>
      <left style="thin"/>
      <right style="thin"/>
      <top/>
      <bottom/>
    </border>
    <border>
      <left/>
      <right/>
      <top style="thin"/>
      <bottom/>
    </border>
    <border>
      <left/>
      <right/>
      <top style="thin"/>
      <bottom style="thin"/>
    </border>
    <border>
      <left style="thin"/>
      <right/>
      <top style="thin"/>
      <bottom/>
    </border>
    <border>
      <left style="thin"/>
      <right/>
      <top style="thin"/>
      <bottom style="thin"/>
    </border>
    <border>
      <left style="medium"/>
      <right style="thin"/>
      <top style="medium"/>
      <bottom style="thin"/>
    </border>
    <border>
      <left/>
      <right style="medium"/>
      <top/>
      <bottom/>
    </border>
    <border>
      <left style="medium"/>
      <right style="medium"/>
      <top style="medium"/>
      <bottom/>
    </border>
    <border>
      <left style="medium"/>
      <right style="medium"/>
      <top/>
      <bottom/>
    </border>
    <border>
      <left style="medium"/>
      <right style="thin"/>
      <top style="thin"/>
      <bottom style="thin"/>
    </border>
    <border>
      <left style="medium"/>
      <right style="thin"/>
      <top style="thin"/>
      <bottom/>
    </border>
    <border>
      <left style="thin"/>
      <right style="thin"/>
      <top style="medium"/>
      <bottom style="thin"/>
    </border>
    <border>
      <left style="thin"/>
      <right style="medium"/>
      <top style="medium"/>
      <bottom style="thin"/>
    </border>
    <border>
      <left style="thin"/>
      <right style="medium"/>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right style="medium"/>
      <top style="medium"/>
      <bottom style="thin"/>
    </border>
    <border>
      <left style="thin"/>
      <right style="thin"/>
      <top style="thin"/>
      <bottom/>
    </border>
    <border>
      <left style="thin"/>
      <right style="medium"/>
      <top style="thin"/>
      <bottom/>
    </border>
    <border>
      <left style="thin"/>
      <right style="medium"/>
      <top/>
      <bottom/>
    </border>
    <border>
      <left style="medium"/>
      <right style="thin"/>
      <top/>
      <bottom/>
    </border>
    <border>
      <left style="medium"/>
      <right style="medium"/>
      <top style="thin"/>
      <bottom/>
    </border>
    <border>
      <left/>
      <right style="medium"/>
      <top style="thin"/>
      <bottom/>
    </border>
    <border>
      <left style="medium"/>
      <right style="medium"/>
      <top/>
      <bottom style="thin"/>
    </border>
    <border>
      <left style="thin"/>
      <right style="medium"/>
      <top/>
      <bottom style="thin"/>
    </border>
    <border>
      <left style="medium"/>
      <right style="thin"/>
      <top/>
      <bottom style="thin"/>
    </border>
    <border>
      <left style="thin"/>
      <right style="thin"/>
      <top/>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156">
    <xf numFmtId="0" fontId="0" fillId="0" borderId="0" xfId="0" applyFont="1" applyAlignment="1">
      <alignment/>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0" fillId="0" borderId="12" xfId="0" applyBorder="1" applyAlignment="1">
      <alignment horizontal="center" vertical="center"/>
    </xf>
    <xf numFmtId="0" fontId="45" fillId="0" borderId="12" xfId="0" applyFont="1" applyBorder="1" applyAlignment="1">
      <alignment horizontal="center" vertical="center"/>
    </xf>
    <xf numFmtId="0" fontId="0" fillId="0" borderId="12" xfId="0" applyBorder="1" applyAlignment="1">
      <alignment/>
    </xf>
    <xf numFmtId="0" fontId="0" fillId="0" borderId="12" xfId="0" applyBorder="1" applyAlignment="1">
      <alignment vertical="top"/>
    </xf>
    <xf numFmtId="0" fontId="46" fillId="0" borderId="12" xfId="0" applyFont="1" applyBorder="1" applyAlignment="1">
      <alignment/>
    </xf>
    <xf numFmtId="0" fontId="0" fillId="0" borderId="12" xfId="0" applyFont="1" applyBorder="1" applyAlignment="1">
      <alignment horizontal="center" vertical="center"/>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horizontal="center" vertical="top" wrapText="1"/>
    </xf>
    <xf numFmtId="0" fontId="7" fillId="0" borderId="12" xfId="0" applyFont="1" applyBorder="1" applyAlignment="1">
      <alignment horizontal="center" vertical="center"/>
    </xf>
    <xf numFmtId="0" fontId="0" fillId="0" borderId="13" xfId="0" applyFill="1" applyBorder="1" applyAlignment="1">
      <alignment horizontal="center" vertical="center"/>
    </xf>
    <xf numFmtId="0" fontId="47" fillId="34" borderId="12" xfId="0" applyFont="1" applyFill="1" applyBorder="1" applyAlignment="1">
      <alignment horizontal="center" vertical="top"/>
    </xf>
    <xf numFmtId="0" fontId="47" fillId="34" borderId="12" xfId="0" applyFont="1" applyFill="1" applyBorder="1" applyAlignment="1">
      <alignment horizontal="center" wrapText="1"/>
    </xf>
    <xf numFmtId="0" fontId="0" fillId="0" borderId="12" xfId="0" applyFont="1" applyBorder="1" applyAlignment="1">
      <alignment horizontal="center" vertical="center"/>
    </xf>
    <xf numFmtId="0" fontId="7" fillId="0" borderId="12" xfId="0" applyFont="1" applyBorder="1" applyAlignment="1">
      <alignment horizontal="center" vertical="center"/>
    </xf>
    <xf numFmtId="0" fontId="0" fillId="33" borderId="12" xfId="0" applyFill="1" applyBorder="1" applyAlignment="1">
      <alignment horizontal="center" vertical="center"/>
    </xf>
    <xf numFmtId="0" fontId="0" fillId="0" borderId="12" xfId="0" applyBorder="1" applyAlignment="1" quotePrefix="1">
      <alignment horizontal="center" vertical="center"/>
    </xf>
    <xf numFmtId="0" fontId="0" fillId="0" borderId="12" xfId="0" applyFill="1" applyBorder="1" applyAlignment="1">
      <alignment horizontal="center" vertical="center"/>
    </xf>
    <xf numFmtId="0" fontId="7" fillId="0" borderId="12" xfId="0" applyFont="1" applyBorder="1" applyAlignment="1">
      <alignment horizontal="center" vertical="top" wrapText="1"/>
    </xf>
    <xf numFmtId="0" fontId="7" fillId="0" borderId="12" xfId="0" applyFont="1" applyBorder="1" applyAlignment="1">
      <alignment horizontal="center" vertical="center" wrapText="1"/>
    </xf>
    <xf numFmtId="0" fontId="0" fillId="0" borderId="12" xfId="0" applyFont="1" applyBorder="1" applyAlignment="1">
      <alignment vertical="top"/>
    </xf>
    <xf numFmtId="0" fontId="7" fillId="0" borderId="12" xfId="42" applyFont="1" applyFill="1" applyBorder="1" applyAlignment="1">
      <alignment horizontal="left"/>
    </xf>
    <xf numFmtId="0" fontId="7" fillId="0" borderId="12" xfId="42" applyFont="1" applyBorder="1" applyAlignment="1">
      <alignment/>
    </xf>
    <xf numFmtId="0" fontId="7" fillId="33" borderId="12" xfId="42" applyFont="1" applyFill="1" applyBorder="1" applyAlignment="1">
      <alignment/>
    </xf>
    <xf numFmtId="0" fontId="7" fillId="0" borderId="12" xfId="42" applyFont="1" applyBorder="1" applyAlignment="1">
      <alignment/>
    </xf>
    <xf numFmtId="0" fontId="7" fillId="0" borderId="12" xfId="42" applyFont="1" applyBorder="1" applyAlignment="1">
      <alignment vertical="top"/>
    </xf>
    <xf numFmtId="0" fontId="7" fillId="0" borderId="14" xfId="42" applyFont="1" applyFill="1" applyBorder="1" applyAlignment="1">
      <alignment horizontal="left"/>
    </xf>
    <xf numFmtId="0" fontId="7" fillId="0" borderId="15" xfId="42" applyFont="1" applyFill="1" applyBorder="1" applyAlignment="1">
      <alignment horizontal="left"/>
    </xf>
    <xf numFmtId="0" fontId="7" fillId="0" borderId="15" xfId="42" applyFont="1" applyFill="1" applyBorder="1" applyAlignment="1">
      <alignment horizontal="left" vertical="top"/>
    </xf>
    <xf numFmtId="0" fontId="7" fillId="0" borderId="0" xfId="42" applyFont="1" applyAlignment="1">
      <alignment/>
    </xf>
    <xf numFmtId="0" fontId="7" fillId="34" borderId="12" xfId="42" applyFont="1" applyFill="1" applyBorder="1" applyAlignment="1">
      <alignment horizontal="left"/>
    </xf>
    <xf numFmtId="0" fontId="7" fillId="0" borderId="14" xfId="42" applyFont="1" applyFill="1" applyBorder="1" applyAlignment="1">
      <alignment horizontal="center"/>
    </xf>
    <xf numFmtId="0" fontId="7" fillId="0" borderId="15" xfId="42" applyFont="1" applyFill="1" applyBorder="1" applyAlignment="1">
      <alignment horizontal="center"/>
    </xf>
    <xf numFmtId="0" fontId="7" fillId="0" borderId="16" xfId="42" applyFont="1" applyFill="1" applyBorder="1" applyAlignment="1">
      <alignment horizontal="left"/>
    </xf>
    <xf numFmtId="0" fontId="7" fillId="0" borderId="17" xfId="42" applyFont="1" applyFill="1" applyBorder="1" applyAlignment="1">
      <alignment horizontal="left"/>
    </xf>
    <xf numFmtId="0" fontId="7" fillId="33" borderId="0" xfId="42" applyFont="1" applyFill="1" applyBorder="1" applyAlignment="1">
      <alignment horizontal="left" vertical="center"/>
    </xf>
    <xf numFmtId="0" fontId="7" fillId="0" borderId="14" xfId="42" applyFont="1" applyFill="1" applyBorder="1" applyAlignment="1">
      <alignment horizontal="left" vertical="center"/>
    </xf>
    <xf numFmtId="0" fontId="7" fillId="0" borderId="15" xfId="42" applyFont="1" applyFill="1" applyBorder="1" applyAlignment="1">
      <alignment horizontal="left" vertical="center"/>
    </xf>
    <xf numFmtId="0" fontId="7" fillId="0" borderId="12" xfId="42" applyFont="1" applyBorder="1" applyAlignment="1">
      <alignment vertical="top"/>
    </xf>
    <xf numFmtId="0" fontId="7" fillId="0" borderId="12" xfId="42" applyFont="1" applyFill="1" applyBorder="1" applyAlignment="1">
      <alignment horizontal="left" wrapText="1"/>
    </xf>
    <xf numFmtId="0" fontId="46" fillId="0" borderId="0" xfId="0" applyFont="1" applyBorder="1" applyAlignment="1">
      <alignment/>
    </xf>
    <xf numFmtId="0" fontId="0" fillId="0" borderId="0" xfId="0" applyBorder="1" applyAlignment="1">
      <alignment horizontal="center"/>
    </xf>
    <xf numFmtId="0" fontId="0" fillId="0" borderId="0" xfId="0" applyFont="1" applyBorder="1" applyAlignment="1">
      <alignment vertical="top"/>
    </xf>
    <xf numFmtId="0" fontId="0" fillId="0" borderId="0" xfId="0" applyBorder="1" applyAlignment="1">
      <alignment vertical="top"/>
    </xf>
    <xf numFmtId="0" fontId="7" fillId="0" borderId="12" xfId="42" applyFont="1" applyFill="1" applyBorder="1" applyAlignment="1">
      <alignment horizontal="left"/>
    </xf>
    <xf numFmtId="0" fontId="7" fillId="0" borderId="17" xfId="42" applyFont="1" applyFill="1" applyBorder="1" applyAlignment="1">
      <alignment horizontal="left"/>
    </xf>
    <xf numFmtId="0" fontId="7" fillId="0" borderId="12" xfId="42" applyFont="1" applyFill="1" applyBorder="1" applyAlignment="1">
      <alignment horizontal="left" wrapText="1"/>
    </xf>
    <xf numFmtId="0" fontId="7" fillId="0" borderId="12" xfId="42" applyFont="1" applyFill="1" applyBorder="1" applyAlignment="1">
      <alignment horizontal="left" vertical="top"/>
    </xf>
    <xf numFmtId="0" fontId="7" fillId="34" borderId="12" xfId="0" applyFont="1" applyFill="1" applyBorder="1" applyAlignment="1">
      <alignment horizontal="left"/>
    </xf>
    <xf numFmtId="0" fontId="0" fillId="0" borderId="17" xfId="0" applyBorder="1" applyAlignment="1">
      <alignment horizontal="center"/>
    </xf>
    <xf numFmtId="0" fontId="7" fillId="0" borderId="15" xfId="42" applyFont="1" applyFill="1" applyBorder="1" applyAlignment="1">
      <alignment horizontal="center"/>
    </xf>
    <xf numFmtId="0" fontId="45" fillId="0" borderId="12" xfId="0" applyFont="1" applyBorder="1" applyAlignment="1">
      <alignment horizontal="center" vertical="center"/>
    </xf>
    <xf numFmtId="0" fontId="46" fillId="33" borderId="18" xfId="0" applyFont="1" applyFill="1" applyBorder="1" applyAlignment="1">
      <alignment horizontal="center" vertical="center" wrapText="1"/>
    </xf>
    <xf numFmtId="0" fontId="7" fillId="0" borderId="17" xfId="42" applyFont="1" applyFill="1" applyBorder="1" applyAlignment="1">
      <alignment horizontal="left" vertical="top"/>
    </xf>
    <xf numFmtId="0" fontId="7" fillId="0" borderId="12" xfId="42" applyFont="1" applyFill="1" applyBorder="1" applyAlignment="1">
      <alignment vertical="center"/>
    </xf>
    <xf numFmtId="0" fontId="7" fillId="0" borderId="12" xfId="42" applyFont="1" applyFill="1" applyBorder="1" applyAlignment="1">
      <alignment horizontal="left" vertical="top"/>
    </xf>
    <xf numFmtId="0" fontId="7" fillId="0" borderId="12" xfId="42" applyFont="1" applyFill="1" applyBorder="1" applyAlignment="1">
      <alignment horizontal="left"/>
    </xf>
    <xf numFmtId="0" fontId="7" fillId="0" borderId="17" xfId="42" applyFont="1" applyFill="1" applyBorder="1" applyAlignment="1">
      <alignment horizontal="left" vertical="top"/>
    </xf>
    <xf numFmtId="0" fontId="0" fillId="0" borderId="17" xfId="0" applyBorder="1" applyAlignment="1">
      <alignment horizontal="center"/>
    </xf>
    <xf numFmtId="0" fontId="7" fillId="0" borderId="12" xfId="42" applyFont="1" applyFill="1" applyBorder="1" applyAlignment="1">
      <alignment horizontal="left" wrapText="1"/>
    </xf>
    <xf numFmtId="0" fontId="44" fillId="0" borderId="19" xfId="0" applyFont="1" applyFill="1" applyBorder="1" applyAlignment="1">
      <alignment horizontal="center" vertical="center" wrapText="1"/>
    </xf>
    <xf numFmtId="0" fontId="0" fillId="35" borderId="12" xfId="0" applyFill="1" applyBorder="1" applyAlignment="1">
      <alignment/>
    </xf>
    <xf numFmtId="0" fontId="0" fillId="35" borderId="0" xfId="0" applyFill="1" applyAlignment="1">
      <alignment/>
    </xf>
    <xf numFmtId="0" fontId="0" fillId="36" borderId="12" xfId="0" applyFill="1" applyBorder="1" applyAlignment="1">
      <alignment/>
    </xf>
    <xf numFmtId="0" fontId="0" fillId="36" borderId="0" xfId="0" applyFill="1" applyAlignment="1">
      <alignment/>
    </xf>
    <xf numFmtId="1" fontId="0" fillId="35" borderId="12" xfId="0" applyNumberFormat="1" applyFill="1" applyBorder="1" applyAlignment="1">
      <alignment horizontal="center" vertical="center"/>
    </xf>
    <xf numFmtId="1" fontId="0" fillId="0" borderId="12" xfId="0" applyNumberFormat="1" applyBorder="1" applyAlignment="1">
      <alignment horizontal="center" vertical="center"/>
    </xf>
    <xf numFmtId="1" fontId="0" fillId="36" borderId="12" xfId="0" applyNumberFormat="1" applyFill="1" applyBorder="1" applyAlignment="1">
      <alignment horizontal="center" vertical="center"/>
    </xf>
    <xf numFmtId="1" fontId="0" fillId="0" borderId="12" xfId="0" applyNumberFormat="1" applyFill="1" applyBorder="1" applyAlignment="1">
      <alignment horizontal="center" vertical="center"/>
    </xf>
    <xf numFmtId="0" fontId="48" fillId="33" borderId="12" xfId="0" applyFont="1" applyFill="1" applyBorder="1" applyAlignment="1">
      <alignment horizontal="center" vertical="center" wrapText="1"/>
    </xf>
    <xf numFmtId="0" fontId="48" fillId="33" borderId="12" xfId="0" applyFont="1" applyFill="1" applyBorder="1" applyAlignment="1">
      <alignment horizontal="left" vertical="top" wrapText="1"/>
    </xf>
    <xf numFmtId="0" fontId="48" fillId="0" borderId="12" xfId="0" applyFont="1" applyBorder="1" applyAlignment="1">
      <alignment horizontal="center" vertical="center" wrapText="1"/>
    </xf>
    <xf numFmtId="2" fontId="0" fillId="0" borderId="0" xfId="0" applyNumberFormat="1" applyAlignment="1">
      <alignment/>
    </xf>
    <xf numFmtId="0" fontId="7" fillId="0" borderId="0" xfId="0" applyFont="1" applyAlignment="1">
      <alignment wrapText="1"/>
    </xf>
    <xf numFmtId="0" fontId="7" fillId="0" borderId="17" xfId="42" applyFont="1" applyFill="1" applyBorder="1" applyAlignment="1">
      <alignment horizontal="left" wrapText="1"/>
    </xf>
    <xf numFmtId="0" fontId="10" fillId="0" borderId="12" xfId="42" applyFont="1" applyFill="1" applyBorder="1" applyAlignment="1">
      <alignment vertical="top"/>
    </xf>
    <xf numFmtId="0" fontId="10" fillId="0" borderId="12" xfId="42" applyFont="1" applyFill="1" applyBorder="1" applyAlignment="1">
      <alignment vertical="top" wrapText="1"/>
    </xf>
    <xf numFmtId="0" fontId="10" fillId="0" borderId="17" xfId="42" applyFont="1" applyFill="1" applyBorder="1" applyAlignment="1">
      <alignment vertical="top" wrapText="1"/>
    </xf>
    <xf numFmtId="0" fontId="7" fillId="0" borderId="17" xfId="42" applyFont="1" applyFill="1" applyBorder="1" applyAlignment="1">
      <alignment horizontal="left" vertical="center" wrapText="1"/>
    </xf>
    <xf numFmtId="0" fontId="7" fillId="0" borderId="12" xfId="42" applyFont="1" applyFill="1" applyBorder="1" applyAlignment="1">
      <alignment horizontal="left" vertical="center" wrapText="1"/>
    </xf>
    <xf numFmtId="0" fontId="7" fillId="0" borderId="17" xfId="42" applyFont="1" applyFill="1" applyBorder="1" applyAlignment="1">
      <alignment horizontal="left" vertical="top" wrapText="1"/>
    </xf>
    <xf numFmtId="0" fontId="7" fillId="0" borderId="12" xfId="42" applyFont="1" applyFill="1" applyBorder="1" applyAlignment="1">
      <alignment horizontal="left" vertical="top" wrapText="1"/>
    </xf>
    <xf numFmtId="0" fontId="0" fillId="0" borderId="17" xfId="0" applyBorder="1" applyAlignment="1">
      <alignment horizontal="center" wrapText="1"/>
    </xf>
    <xf numFmtId="0" fontId="7" fillId="0" borderId="12" xfId="42" applyFont="1" applyBorder="1" applyAlignment="1">
      <alignment horizontal="left"/>
    </xf>
    <xf numFmtId="0" fontId="0" fillId="0" borderId="12" xfId="0" applyBorder="1" applyAlignment="1">
      <alignment horizontal="center" wrapText="1"/>
    </xf>
    <xf numFmtId="0" fontId="7" fillId="0" borderId="12" xfId="42" applyFont="1" applyFill="1" applyBorder="1" applyAlignment="1">
      <alignment vertical="center"/>
    </xf>
    <xf numFmtId="0" fontId="0" fillId="0" borderId="12" xfId="0" applyBorder="1" applyAlignment="1">
      <alignment horizontal="center"/>
    </xf>
    <xf numFmtId="0" fontId="46" fillId="33" borderId="20" xfId="0" applyFont="1" applyFill="1" applyBorder="1" applyAlignment="1">
      <alignment horizontal="center" vertical="center" wrapText="1"/>
    </xf>
    <xf numFmtId="0" fontId="46" fillId="33" borderId="21" xfId="0" applyFont="1" applyFill="1" applyBorder="1" applyAlignment="1">
      <alignment horizontal="center" vertical="center" wrapText="1"/>
    </xf>
    <xf numFmtId="0" fontId="46" fillId="33" borderId="18" xfId="0" applyFont="1" applyFill="1" applyBorder="1" applyAlignment="1">
      <alignment horizontal="center" vertical="center" wrapText="1"/>
    </xf>
    <xf numFmtId="0" fontId="46" fillId="33" borderId="22" xfId="0" applyFont="1" applyFill="1" applyBorder="1" applyAlignment="1">
      <alignment horizontal="center" vertical="center" wrapText="1"/>
    </xf>
    <xf numFmtId="0" fontId="46" fillId="33" borderId="23" xfId="0" applyFont="1" applyFill="1" applyBorder="1" applyAlignment="1">
      <alignment horizontal="center" vertical="center" wrapText="1"/>
    </xf>
    <xf numFmtId="0" fontId="49" fillId="0" borderId="18" xfId="0" applyFont="1" applyBorder="1" applyAlignment="1">
      <alignment horizontal="center" vertical="center" wrapText="1"/>
    </xf>
    <xf numFmtId="0" fontId="49" fillId="0" borderId="24"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26" xfId="0" applyFont="1" applyBorder="1" applyAlignment="1">
      <alignment horizontal="center" vertical="center" wrapText="1"/>
    </xf>
    <xf numFmtId="0" fontId="49" fillId="0" borderId="27" xfId="0" applyFont="1" applyBorder="1" applyAlignment="1">
      <alignment horizontal="center" wrapText="1"/>
    </xf>
    <xf numFmtId="0" fontId="49" fillId="0" borderId="28" xfId="0" applyFont="1" applyBorder="1" applyAlignment="1">
      <alignment horizontal="center" wrapText="1"/>
    </xf>
    <xf numFmtId="0" fontId="49" fillId="0" borderId="29" xfId="0" applyFont="1" applyBorder="1" applyAlignment="1">
      <alignment horizontal="center" wrapText="1"/>
    </xf>
    <xf numFmtId="0" fontId="44" fillId="0" borderId="18" xfId="0" applyFont="1" applyBorder="1" applyAlignment="1">
      <alignment horizontal="center" vertical="center" wrapText="1"/>
    </xf>
    <xf numFmtId="0" fontId="44" fillId="0" borderId="24" xfId="0" applyFont="1" applyBorder="1" applyAlignment="1">
      <alignment horizontal="center" vertical="center" wrapText="1"/>
    </xf>
    <xf numFmtId="0" fontId="44" fillId="0" borderId="25" xfId="0" applyFont="1" applyBorder="1" applyAlignment="1">
      <alignment horizontal="center" vertical="center" wrapText="1"/>
    </xf>
    <xf numFmtId="0" fontId="44" fillId="0" borderId="30" xfId="0" applyFont="1" applyBorder="1" applyAlignment="1">
      <alignment horizontal="center" vertical="center" wrapText="1"/>
    </xf>
    <xf numFmtId="0" fontId="44" fillId="0" borderId="31" xfId="0" applyFont="1" applyBorder="1" applyAlignment="1">
      <alignment horizontal="center" vertical="center" wrapText="1"/>
    </xf>
    <xf numFmtId="0" fontId="44" fillId="0" borderId="32" xfId="0" applyFont="1" applyBorder="1" applyAlignment="1">
      <alignment horizontal="center" vertical="center" wrapText="1"/>
    </xf>
    <xf numFmtId="0" fontId="45" fillId="33" borderId="22" xfId="0" applyFont="1" applyFill="1" applyBorder="1" applyAlignment="1">
      <alignment horizontal="center" vertical="center" wrapText="1"/>
    </xf>
    <xf numFmtId="0" fontId="45" fillId="33" borderId="23" xfId="0" applyFont="1" applyFill="1" applyBorder="1" applyAlignment="1">
      <alignment horizontal="center" vertical="center" wrapText="1"/>
    </xf>
    <xf numFmtId="0" fontId="45" fillId="33" borderId="12" xfId="0" applyFont="1" applyFill="1" applyBorder="1" applyAlignment="1">
      <alignment horizontal="center" vertical="center" wrapText="1"/>
    </xf>
    <xf numFmtId="0" fontId="45" fillId="33" borderId="33" xfId="0" applyFont="1" applyFill="1" applyBorder="1" applyAlignment="1">
      <alignment horizontal="center" vertical="center" wrapText="1"/>
    </xf>
    <xf numFmtId="0" fontId="45" fillId="33" borderId="26" xfId="0" applyFont="1" applyFill="1" applyBorder="1" applyAlignment="1">
      <alignment horizontal="center" vertical="center" wrapText="1"/>
    </xf>
    <xf numFmtId="0" fontId="45" fillId="33" borderId="34" xfId="0" applyFont="1" applyFill="1" applyBorder="1" applyAlignment="1">
      <alignment horizontal="center" vertical="center" wrapText="1"/>
    </xf>
    <xf numFmtId="0" fontId="45" fillId="0" borderId="34" xfId="0" applyFont="1" applyBorder="1" applyAlignment="1">
      <alignment horizontal="center" vertical="center" wrapText="1"/>
    </xf>
    <xf numFmtId="0" fontId="45" fillId="0" borderId="35" xfId="0" applyFont="1" applyBorder="1" applyAlignment="1">
      <alignment horizontal="center" vertical="center" wrapText="1"/>
    </xf>
    <xf numFmtId="0" fontId="45" fillId="33" borderId="36" xfId="0" applyFont="1" applyFill="1" applyBorder="1" applyAlignment="1">
      <alignment horizontal="center" vertical="center" wrapText="1"/>
    </xf>
    <xf numFmtId="0" fontId="45" fillId="33" borderId="13" xfId="0" applyFont="1" applyFill="1" applyBorder="1" applyAlignment="1">
      <alignment horizontal="center" vertical="center" wrapText="1"/>
    </xf>
    <xf numFmtId="0" fontId="45" fillId="0" borderId="33"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37" xfId="0" applyFont="1" applyBorder="1" applyAlignment="1">
      <alignment horizontal="center" vertical="center" wrapText="1"/>
    </xf>
    <xf numFmtId="0" fontId="45" fillId="0" borderId="21" xfId="0" applyFont="1" applyBorder="1" applyAlignment="1">
      <alignment horizontal="center" vertical="center" wrapText="1"/>
    </xf>
    <xf numFmtId="0" fontId="45" fillId="33" borderId="38" xfId="0" applyFont="1" applyFill="1" applyBorder="1" applyAlignment="1">
      <alignment horizontal="center" vertical="center" wrapText="1"/>
    </xf>
    <xf numFmtId="0" fontId="45" fillId="33" borderId="19" xfId="0" applyFont="1" applyFill="1" applyBorder="1" applyAlignment="1">
      <alignment horizontal="center" vertical="center" wrapText="1"/>
    </xf>
    <xf numFmtId="0" fontId="45" fillId="33" borderId="37" xfId="0" applyFont="1" applyFill="1" applyBorder="1" applyAlignment="1">
      <alignment horizontal="center" vertical="center" wrapText="1"/>
    </xf>
    <xf numFmtId="0" fontId="45" fillId="33" borderId="21" xfId="0" applyFont="1" applyFill="1" applyBorder="1" applyAlignment="1">
      <alignment horizontal="center" vertical="center" wrapText="1"/>
    </xf>
    <xf numFmtId="0" fontId="45" fillId="33" borderId="35" xfId="0" applyFont="1" applyFill="1" applyBorder="1" applyAlignment="1">
      <alignment horizontal="center" vertical="center" wrapText="1"/>
    </xf>
    <xf numFmtId="0" fontId="46" fillId="33" borderId="39" xfId="0" applyFont="1" applyFill="1" applyBorder="1" applyAlignment="1">
      <alignment horizontal="center" vertical="center" wrapText="1"/>
    </xf>
    <xf numFmtId="0" fontId="46" fillId="33" borderId="24" xfId="0" applyFont="1" applyFill="1" applyBorder="1" applyAlignment="1">
      <alignment horizontal="center" vertical="center" wrapText="1"/>
    </xf>
    <xf numFmtId="0" fontId="46" fillId="33" borderId="25" xfId="0" applyFont="1" applyFill="1" applyBorder="1" applyAlignment="1">
      <alignment horizontal="center" vertical="center" wrapText="1"/>
    </xf>
    <xf numFmtId="0" fontId="46" fillId="33" borderId="12" xfId="0" applyFont="1" applyFill="1" applyBorder="1" applyAlignment="1">
      <alignment horizontal="center" vertical="center" wrapText="1"/>
    </xf>
    <xf numFmtId="0" fontId="46" fillId="33" borderId="26" xfId="0" applyFont="1" applyFill="1" applyBorder="1" applyAlignment="1">
      <alignment horizontal="center" vertical="center" wrapText="1"/>
    </xf>
    <xf numFmtId="0" fontId="45" fillId="0" borderId="40" xfId="0" applyFont="1" applyBorder="1" applyAlignment="1">
      <alignment horizontal="center" vertical="center" wrapText="1"/>
    </xf>
    <xf numFmtId="0" fontId="45" fillId="33" borderId="41" xfId="0" applyFont="1" applyFill="1" applyBorder="1" applyAlignment="1">
      <alignment horizontal="center" vertical="center" wrapText="1"/>
    </xf>
    <xf numFmtId="0" fontId="45" fillId="33" borderId="42" xfId="0" applyFont="1" applyFill="1" applyBorder="1" applyAlignment="1">
      <alignment horizontal="center" vertical="center" wrapText="1"/>
    </xf>
    <xf numFmtId="0" fontId="45" fillId="0" borderId="42" xfId="0" applyFont="1" applyBorder="1" applyAlignment="1">
      <alignment horizontal="center" vertical="center" wrapText="1"/>
    </xf>
    <xf numFmtId="0" fontId="45" fillId="0" borderId="39" xfId="0" applyFont="1" applyBorder="1" applyAlignment="1">
      <alignment horizontal="center" vertical="center" wrapText="1"/>
    </xf>
    <xf numFmtId="0" fontId="45" fillId="33" borderId="11" xfId="0" applyFont="1" applyFill="1" applyBorder="1" applyAlignment="1">
      <alignment horizontal="center" vertical="center" wrapText="1"/>
    </xf>
    <xf numFmtId="0" fontId="45" fillId="33" borderId="39" xfId="0" applyFont="1" applyFill="1" applyBorder="1" applyAlignment="1">
      <alignment horizontal="center" vertical="center" wrapText="1"/>
    </xf>
    <xf numFmtId="0" fontId="45" fillId="33" borderId="40" xfId="0" applyFont="1" applyFill="1" applyBorder="1" applyAlignment="1">
      <alignment horizontal="center" vertical="center" wrapText="1"/>
    </xf>
    <xf numFmtId="0" fontId="0" fillId="0" borderId="17" xfId="0" applyBorder="1" applyAlignment="1">
      <alignment horizontal="center"/>
    </xf>
    <xf numFmtId="0" fontId="0" fillId="0" borderId="15" xfId="0" applyBorder="1" applyAlignment="1">
      <alignment horizontal="center"/>
    </xf>
    <xf numFmtId="0" fontId="0" fillId="0" borderId="43" xfId="0" applyBorder="1" applyAlignment="1">
      <alignment horizontal="center"/>
    </xf>
    <xf numFmtId="0" fontId="7" fillId="0" borderId="17" xfId="42" applyFont="1" applyFill="1" applyBorder="1" applyAlignment="1">
      <alignment/>
    </xf>
    <xf numFmtId="0" fontId="7" fillId="0" borderId="15" xfId="42" applyFont="1" applyFill="1" applyBorder="1" applyAlignment="1">
      <alignment/>
    </xf>
    <xf numFmtId="0" fontId="7" fillId="0" borderId="43" xfId="42" applyFont="1" applyFill="1" applyBorder="1" applyAlignment="1">
      <alignment/>
    </xf>
    <xf numFmtId="0" fontId="7" fillId="0" borderId="17" xfId="42" applyFont="1" applyFill="1" applyBorder="1" applyAlignment="1">
      <alignment wrapText="1"/>
    </xf>
    <xf numFmtId="0" fontId="7" fillId="0" borderId="15" xfId="42" applyFont="1" applyFill="1" applyBorder="1" applyAlignment="1">
      <alignment wrapText="1"/>
    </xf>
    <xf numFmtId="0" fontId="7" fillId="0" borderId="43" xfId="42" applyFont="1" applyFill="1" applyBorder="1" applyAlignment="1">
      <alignment wrapText="1"/>
    </xf>
    <xf numFmtId="0" fontId="7" fillId="0" borderId="12" xfId="42" applyFont="1" applyFill="1" applyBorder="1" applyAlignment="1">
      <alignment/>
    </xf>
    <xf numFmtId="0" fontId="7" fillId="0" borderId="12" xfId="42" applyFont="1" applyFill="1" applyBorder="1" applyAlignment="1">
      <alignment horizontal="left" wrapText="1"/>
    </xf>
    <xf numFmtId="0" fontId="7" fillId="0" borderId="17" xfId="42" applyFont="1" applyFill="1" applyBorder="1" applyAlignment="1">
      <alignment horizontal="left" wrapText="1"/>
    </xf>
    <xf numFmtId="0" fontId="7" fillId="0" borderId="15" xfId="42" applyFont="1" applyFill="1" applyBorder="1" applyAlignment="1">
      <alignment horizontal="left" wrapText="1"/>
    </xf>
    <xf numFmtId="0" fontId="8" fillId="0" borderId="12" xfId="42" applyFont="1" applyFill="1" applyBorder="1" applyAlignment="1">
      <alignment horizontal="lef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portal.iv-edu.ru/dep/mouovichrn/vichugarn_novopiscovskaya/default.aspx" TargetMode="External" /><Relationship Id="rId2" Type="http://schemas.openxmlformats.org/officeDocument/2006/relationships/hyperlink" Target="https://portal.iv-edu.ru/dep/mouovichrn/vichugarn_starovichugskaya/default.aspx" TargetMode="External" /><Relationship Id="rId3" Type="http://schemas.openxmlformats.org/officeDocument/2006/relationships/hyperlink" Target="https://portal.iv-edu.ru/dep/mouovichrn/vichugarn_kamenskaya/default.aspx" TargetMode="External" /><Relationship Id="rId4" Type="http://schemas.openxmlformats.org/officeDocument/2006/relationships/hyperlink" Target="https://portal.iv-edu.ru/dep/mouovichrn/vichugarn_zolotilovskaya/default.aspx" TargetMode="External" /><Relationship Id="rId5" Type="http://schemas.openxmlformats.org/officeDocument/2006/relationships/hyperlink" Target="https://portal.iv-edu.ru/dep/mouovichrn/vichugarn_soshnikovskaya/default.aspx" TargetMode="External" /><Relationship Id="rId6" Type="http://schemas.openxmlformats.org/officeDocument/2006/relationships/hyperlink" Target="https://portal.iv-edu.ru/dep/mouovichrn/vichugarn_starogolchihinskaya/default.aspx" TargetMode="External" /><Relationship Id="rId7" Type="http://schemas.openxmlformats.org/officeDocument/2006/relationships/hyperlink" Target="https://portal.iv-edu.ru/dep/mouovichrn/vichugarn_chertovishenskaya/default.aspx" TargetMode="External" /><Relationship Id="rId8" Type="http://schemas.openxmlformats.org/officeDocument/2006/relationships/hyperlink" Target="https://portal.iv-edu.ru/dep/mouovichrn/vichugarn_gavrilkovskaya/default.aspx" TargetMode="External" /><Relationship Id="rId9"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beregok-school@yandex.ru%20(berezhetskaya/iv-edu.ru)" TargetMode="External" /><Relationship Id="rId2" Type="http://schemas.openxmlformats.org/officeDocument/2006/relationships/hyperlink" Target="https://portal.iv-edu.ru/dep/mouogp/gavriloposadrn_school1/default.aspx"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portal.iv-edu.ru/dep/mouozavl/zavolgskiyrn_zavolgskijlicey/default.aspx" TargetMode="External" /><Relationship Id="rId2" Type="http://schemas.openxmlformats.org/officeDocument/2006/relationships/hyperlink" Target="https://portal.iv-edu.ru/dep/mouozavl/zavolgskiyrn_zarechenaya/default.aspx" TargetMode="External" /><Relationship Id="rId3" Type="http://schemas.openxmlformats.org/officeDocument/2006/relationships/hyperlink" Target="https://portal.iv-edu.ru/dep/mouozavl/zavolgskiyrn_school3/default.aspx" TargetMode="External" /><Relationship Id="rId4" Type="http://schemas.openxmlformats.org/officeDocument/2006/relationships/hyperlink" Target="https://portal.iv-edu.ru/dep/mouozavl/zavolgskiyrn_esiplevskaya/default.aspx" TargetMode="External" /><Relationship Id="rId5" Type="http://schemas.openxmlformats.org/officeDocument/2006/relationships/hyperlink" Target="https://portal.iv-edu.ru/dep/mouozavl/zavolgskiyrn_gaglevskaya/default.aspx" TargetMode="External" /><Relationship Id="rId6" Type="http://schemas.openxmlformats.org/officeDocument/2006/relationships/hyperlink" Target="https://portal.iv-edu.ru/dep/mouozavl/zavolgskiyrn_vozdvigenskaya/default.aspx" TargetMode="External" /><Relationship Id="rId7" Type="http://schemas.openxmlformats.org/officeDocument/2006/relationships/hyperlink" Target="https://portal.iv-edu.ru/dep/mouozavl/zavolgskiyrn_kolshevskaya/default.aspx" TargetMode="External" /><Relationship Id="rId8" Type="http://schemas.openxmlformats.org/officeDocument/2006/relationships/hyperlink" Target="https://portal.iv-edu.ru/dep/mouozavl/zavolgskiyrn_novlanskaya/default.aspx" TargetMode="External" /><Relationship Id="rId9"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portal.iv-edu.ru/dep/mouoivrn/ivanovorn_bogdanihskaya/default.aspx" TargetMode="External" /><Relationship Id="rId2" Type="http://schemas.openxmlformats.org/officeDocument/2006/relationships/hyperlink" Target="https://portal.iv-edu.ru/dep/mouoivrn/ivanovorn_bogorodskaya/default.aspx" TargetMode="External" /><Relationship Id="rId3" Type="http://schemas.openxmlformats.org/officeDocument/2006/relationships/hyperlink" Target="https://portal.iv-edu.ru/dep/mouoivrn/ivanovorn_bunkovskaya/default.aspx" TargetMode="External" /><Relationship Id="rId4" Type="http://schemas.openxmlformats.org/officeDocument/2006/relationships/hyperlink" Target="https://portal.iv-edu.ru/dep/mouoivrn/ivanovorn_ermolinskaya/default.aspx" TargetMode="External" /><Relationship Id="rId5" Type="http://schemas.openxmlformats.org/officeDocument/2006/relationships/hyperlink" Target="https://portal.iv-edu.ru/dep/mouoivrn/ivanovorn_koljanovskaya/default.aspx" TargetMode="External" /><Relationship Id="rId6" Type="http://schemas.openxmlformats.org/officeDocument/2006/relationships/hyperlink" Target="https://portal.iv-edu.ru/dep/mouoivrn/ivanovorn_kulikovskaya/default.aspx" TargetMode="External" /><Relationship Id="rId7" Type="http://schemas.openxmlformats.org/officeDocument/2006/relationships/hyperlink" Target="https://portal.iv-edu.ru/dep/mouoivrn/ivanovorn_mihalevskaya/default.aspx" TargetMode="External" /><Relationship Id="rId8" Type="http://schemas.openxmlformats.org/officeDocument/2006/relationships/hyperlink" Target="https://portal.iv-edu.ru/dep/mouoivrn/ivanovorn_novotalickaya/default.aspx" TargetMode="External" /><Relationship Id="rId9" Type="http://schemas.openxmlformats.org/officeDocument/2006/relationships/hyperlink" Target="https://portal.iv-edu.ru/dep/mouoivrn/ivanovorn_ozernovskaya/default.aspx" TargetMode="External" /><Relationship Id="rId10" Type="http://schemas.openxmlformats.org/officeDocument/2006/relationships/hyperlink" Target="https://portal.iv-edu.ru/dep/mouoivrn/ivanovorn_podvyaznovskaya/default.aspx" TargetMode="External" /><Relationship Id="rId11" Type="http://schemas.openxmlformats.org/officeDocument/2006/relationships/hyperlink" Target="https://portal.iv-edu.ru/dep/mouoivrn/ivanovorn_chernorechenskaya/default.aspx" TargetMode="External" /><Relationship Id="rId1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s://portal.iv-edu.ru/dep/mouoilinsk/ilinskiyrn_ankovskaya/information/main.aspx" TargetMode="External" /><Relationship Id="rId2" Type="http://schemas.openxmlformats.org/officeDocument/2006/relationships/hyperlink" Target="https://portal.iv-edu.ru/dep/mouoilinsk/ilinskiyrn_ilinskayasosh/default.aspx" TargetMode="External" /><Relationship Id="rId3" Type="http://schemas.openxmlformats.org/officeDocument/2006/relationships/hyperlink" Target="https://portal.iv-edu.ru/dep/mouoilinsk/ilinskiyrn_garskaya/default.aspx" TargetMode="External" /><Relationship Id="rId4" Type="http://schemas.openxmlformats.org/officeDocument/2006/relationships/hyperlink" Target="https://portal.iv-edu.ru/dep/mouoilinsk/ilinskiyrn_shennikovskaya/default.aspx" TargetMode="External" /><Relationship Id="rId5"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s://portal.iv-edu.ru/dep/mouokinrn/kineshmarn_ilinskaya/default.aspx" TargetMode="External" /><Relationship Id="rId2" Type="http://schemas.openxmlformats.org/officeDocument/2006/relationships/hyperlink" Target="https://portal.iv-edu.ru/dep/mouokinrn/kineshmarn_reshemskaya/default.aspx" TargetMode="External" /><Relationship Id="rId3" Type="http://schemas.openxmlformats.org/officeDocument/2006/relationships/hyperlink" Target="https://portal.iv-edu.ru/dep/mouokinrn/kineshmarn_schoolnav4/default.aspx" TargetMode="External" /><Relationship Id="rId4" Type="http://schemas.openxmlformats.org/officeDocument/2006/relationships/hyperlink" Target="https://portal.iv-edu.ru/dep/mouokinrn/kineshmarn_shilekshinskaya/default.aspx" TargetMode="External" /><Relationship Id="rId5" Type="http://schemas.openxmlformats.org/officeDocument/2006/relationships/hyperlink" Target="https://portal.iv-edu.ru/dep/mouokinrn/kineshmarn_djachevskaya/default.aspx" TargetMode="External" /><Relationship Id="rId6" Type="http://schemas.openxmlformats.org/officeDocument/2006/relationships/hyperlink" Target="https://portal.iv-edu.ru/dep/mouokinrn/kineshmarn_schoolnav1/default.aspx" TargetMode="External" /><Relationship Id="rId7" Type="http://schemas.openxmlformats.org/officeDocument/2006/relationships/hyperlink" Target="https://portal.iv-edu.ru/dep/mouokinrn/kineshmarn_krasnogorskaya/default.aspx" TargetMode="External" /><Relationship Id="rId8" Type="http://schemas.openxmlformats.org/officeDocument/2006/relationships/hyperlink" Target="https://portal.iv-edu.ru/dep/mouokinrn/kineshmarn_lugovskaya/default.aspx" TargetMode="External" /><Relationship Id="rId9" Type="http://schemas.openxmlformats.org/officeDocument/2006/relationships/hyperlink" Target="https://portal.iv-edu.ru/dep/mouokinrn/kineshmarn_batmanovskaya/default.aspx" TargetMode="External" /><Relationship Id="rId10"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s://portal.iv-edu.ru/dep/mouokomsomol/komsomolskiyrn_school1/default.aspx" TargetMode="External" /><Relationship Id="rId2" Type="http://schemas.openxmlformats.org/officeDocument/2006/relationships/hyperlink" Target="https://portal.iv-edu.ru/dep/mouokomsomol/komsomolskiyrn_school2/default.aspx" TargetMode="External" /><Relationship Id="rId3" Type="http://schemas.openxmlformats.org/officeDocument/2006/relationships/hyperlink" Target="https://portal.iv-edu.ru/dep/mouokomsomol/komsomolskiyrn_piscovskaya4/default.aspx" TargetMode="External" /><Relationship Id="rId4" Type="http://schemas.openxmlformats.org/officeDocument/2006/relationships/hyperlink" Target="https://portal.iv-edu.ru/dep/mouokomsomol/komsomolskiyrn_podozerskaya/default.aspx" TargetMode="External" /><Relationship Id="rId5" Type="http://schemas.openxmlformats.org/officeDocument/2006/relationships/hyperlink" Target="https://portal.iv-edu.ru/dep/mouokomsomol/komsomolskiyrn_oktabrskaya/default.aspx" TargetMode="External" /><Relationship Id="rId6" Type="http://schemas.openxmlformats.org/officeDocument/2006/relationships/hyperlink" Target="https://portal.iv-edu.ru/dep/mouokomsomol/komsomolskiyrn_sedelnickaya/default.aspx" TargetMode="External" /><Relationship Id="rId7" Type="http://schemas.openxmlformats.org/officeDocument/2006/relationships/hyperlink" Target="https://portal.iv-edu.ru/dep/mouokomsomol/komsomolskiyrn_ivankovskaya/default.aspx" TargetMode="External" /><Relationship Id="rId8" Type="http://schemas.openxmlformats.org/officeDocument/2006/relationships/hyperlink" Target="https://portal.iv-edu.ru/dep/mouokomsomol/komsomolskiyrn_markovskaya/default.aspx" TargetMode="External" /><Relationship Id="rId9"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s://portal.iv-edu.ru/dep/mouolegrn/legnevorn_school10/default.aspx" TargetMode="External" /><Relationship Id="rId2" Type="http://schemas.openxmlformats.org/officeDocument/2006/relationships/hyperlink" Target="https://portal.iv-edu.ru/dep/mouolegrn/legnevorn_school11/default.aspx" TargetMode="External" /><Relationship Id="rId3" Type="http://schemas.openxmlformats.org/officeDocument/2006/relationships/hyperlink" Target="https://portal.iv-edu.ru/dep/mouolegrn/legnevorn_novogorkinskaya/default.aspx" TargetMode="External" /><Relationship Id="rId4" Type="http://schemas.openxmlformats.org/officeDocument/2006/relationships/hyperlink" Target="https://portal.iv-edu.ru/dep/mouolegrn/legnevorn_chernckaya/default.aspx" TargetMode="External" /><Relationship Id="rId5" Type="http://schemas.openxmlformats.org/officeDocument/2006/relationships/hyperlink" Target="https://portal.iv-edu.ru/dep/mouolegrn/legnevorn_shilikovskaya/default.aspx" TargetMode="External" /><Relationship Id="rId6" Type="http://schemas.openxmlformats.org/officeDocument/2006/relationships/hyperlink" Target="https://portal.iv-edu.ru/dep/mouolegrn/legnevorn_kukarinskaya/default.aspx" TargetMode="External" /><Relationship Id="rId7" Type="http://schemas.openxmlformats.org/officeDocument/2006/relationships/hyperlink" Target="https://portal.iv-edu.ru/dep/mouolegrn/legnevorn_voskresenskaya/default.aspx" TargetMode="External" /><Relationship Id="rId8" Type="http://schemas.openxmlformats.org/officeDocument/2006/relationships/hyperlink" Target="https://portal.iv-edu.ru/dep/mouolegrn/legnevorn_hoznikovskaya/default.aspx" TargetMode="External" /><Relationship Id="rId9"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s://portal.iv-edu.ru/dep/mouoluh/luxskiyrn_blagoveshenskaya/default.aspx" TargetMode="External" /><Relationship Id="rId2" Type="http://schemas.openxmlformats.org/officeDocument/2006/relationships/hyperlink" Target="https://portal.iv-edu.ru/dep/mouoluh/luxskiyrn_luhskaya/default.aspx" TargetMode="External" /><Relationship Id="rId3" Type="http://schemas.openxmlformats.org/officeDocument/2006/relationships/hyperlink" Target="https://portal.iv-edu.ru/dep/mouoluh/luxskiyrn_porznevskaya/default.aspx" TargetMode="External" /><Relationship Id="rId4" Type="http://schemas.openxmlformats.org/officeDocument/2006/relationships/hyperlink" Target="https://portal.iv-edu.ru/dep/mouoluh/luxskiyrn_ryabovskaya/default.aspx" TargetMode="External" /><Relationship Id="rId5" Type="http://schemas.openxmlformats.org/officeDocument/2006/relationships/hyperlink" Target="https://portal.iv-edu.ru/dep/mouoluh/luxskiyrn_slobodkinskaya/default.aspx" TargetMode="External" /><Relationship Id="rId6" Type="http://schemas.openxmlformats.org/officeDocument/2006/relationships/hyperlink" Target="https://portal.iv-edu.ru/dep/mouoluh/luxskiyrn_timiryazevskaya/default.aspx" TargetMode="External" /><Relationship Id="rId7"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s://portal.iv-edu.ru/dep/mouopalex/palexskiyrn_sakulinskaya/default.aspx" TargetMode="External" /><Relationship Id="rId2" Type="http://schemas.openxmlformats.org/officeDocument/2006/relationships/hyperlink" Target="https://portal.iv-edu.ru/dep/mouopalex/palexskiyrn_majdakovskaya/default.aspx" TargetMode="External" /><Relationship Id="rId3" Type="http://schemas.openxmlformats.org/officeDocument/2006/relationships/hyperlink" Target="https://portal.iv-edu.ru/dep/mouopalex/palexskiyrn_palehskayasosh/default.aspx" TargetMode="External" /><Relationship Id="rId4" Type="http://schemas.openxmlformats.org/officeDocument/2006/relationships/hyperlink" Target="https://portal.iv-edu.ru/dep/mouopalex/palexskiyrn_panovskaya/default.aspx" TargetMode="External" /><Relationship Id="rId5" Type="http://schemas.openxmlformats.org/officeDocument/2006/relationships/hyperlink" Target="https://portal.iv-edu.ru/dep/mouopalex/palexskiyrn_penkovskaya/default.aspx" TargetMode="External" /><Relationship Id="rId6" Type="http://schemas.openxmlformats.org/officeDocument/2006/relationships/hyperlink" Target="https://portal.iv-edu.ru/dep/mouopalex/palexskiyrn_ponkiskaya/default.aspx" TargetMode="External" /><Relationship Id="rId7"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s://portal.iv-edu.ru/dep/mouopestyaki/pestyakirn_beklimishenskaya/default.aspx" TargetMode="External" /><Relationship Id="rId2" Type="http://schemas.openxmlformats.org/officeDocument/2006/relationships/hyperlink" Target="https://portal.iv-edu.ru/dep/mouopestyaki/pestyakirn_neverovoslobodskaya/default.aspx" TargetMode="External" /><Relationship Id="rId3" Type="http://schemas.openxmlformats.org/officeDocument/2006/relationships/hyperlink" Target="https://portal.iv-edu.ru/dep/mouopestyaki/pestyakirn_nignelandehovskaya/default.aspx" TargetMode="External" /><Relationship Id="rId4" Type="http://schemas.openxmlformats.org/officeDocument/2006/relationships/hyperlink" Target="https://portal.iv-edu.ru/dep/mouopestyaki/pestyakirn_pestyakovskaya/default.aspx" TargetMode="External" /><Relationship Id="rId5" Type="http://schemas.openxmlformats.org/officeDocument/2006/relationships/hyperlink" Target="https://portal.iv-edu.ru/dep/mouopestyaki/pestyakirn_filyatskaya/default.aspx" TargetMode="External" /><Relationship Id="rId6"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s://portal.iv-edu.ru/dep/mouoprivolg/privolgskiyrn_school1/default.aspx" TargetMode="External" /><Relationship Id="rId2" Type="http://schemas.openxmlformats.org/officeDocument/2006/relationships/hyperlink" Target="https://portal.iv-edu.ru/dep/mouoprivolg/privolgskiyrn_school6/default.aspx" TargetMode="External" /><Relationship Id="rId3" Type="http://schemas.openxmlformats.org/officeDocument/2006/relationships/hyperlink" Target="https://portal.iv-edu.ru/dep/mouoprivolg/privolgskiyrn_school7/default.aspx" TargetMode="External" /><Relationship Id="rId4" Type="http://schemas.openxmlformats.org/officeDocument/2006/relationships/hyperlink" Target="https://portal.iv-edu.ru/dep/mouoprivolg/privolgskiyrn_school12/default.aspx" TargetMode="External" /><Relationship Id="rId5" Type="http://schemas.openxmlformats.org/officeDocument/2006/relationships/hyperlink" Target="https://portal.iv-edu.ru/dep/mouoprivolg/privolgskiyrn_plesskaya/default.aspx" TargetMode="External" /><Relationship Id="rId6" Type="http://schemas.openxmlformats.org/officeDocument/2006/relationships/hyperlink" Target="https://portal.iv-edu.ru/dep/mouoprivolg/privolgskiyrn_tolpiginskaya/default.aspx" TargetMode="External" /><Relationship Id="rId7" Type="http://schemas.openxmlformats.org/officeDocument/2006/relationships/hyperlink" Target="https://portal.iv-edu.ru/dep/mouoprivolg/privolgskiyrn_rogdestvenskaya/default.aspx" TargetMode="External" /><Relationship Id="rId8"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s://portal.iv-edu.ru/dep/mouopucheg/puchegskiyrn_licej" TargetMode="External" /><Relationship Id="rId2" Type="http://schemas.openxmlformats.org/officeDocument/2006/relationships/hyperlink" Target="https://portal.iv-edu.ru/dep/mouopucheg/puchegskiyrn_school2" TargetMode="External" /><Relationship Id="rId3" Type="http://schemas.openxmlformats.org/officeDocument/2006/relationships/hyperlink" Target="https://portal.iv-edu.ru/dep/mouopucheg/puchegskiyrn_zateihinskaya" TargetMode="External" /><Relationship Id="rId4" Type="http://schemas.openxmlformats.org/officeDocument/2006/relationships/hyperlink" Target="https://portal.iv-edu.ru/dep/mouopucheg/puchegskiyrn_iljavisokovskaya" TargetMode="External" /><Relationship Id="rId5" Type="http://schemas.openxmlformats.org/officeDocument/2006/relationships/hyperlink" Target="https://portal.iv-edu.ru/dep/mouopucheg/puchegskiyrn_segotskaya" TargetMode="External" /><Relationship Id="rId6"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s://portal.iv-edu.ru/dep/mouorodnrn/rodnikovskiyrn_school2/default.aspx" TargetMode="External" /><Relationship Id="rId2" Type="http://schemas.openxmlformats.org/officeDocument/2006/relationships/hyperlink" Target="https://portal.iv-edu.ru/dep/mouorodnrn/rodnikovskiyrn_school3/default.aspx" TargetMode="External" /><Relationship Id="rId3" Type="http://schemas.openxmlformats.org/officeDocument/2006/relationships/hyperlink" Target="https://portal.iv-edu.ru/dep/mouorodnrn/rodnikovskiyrn_mihajlovskaya/information/materialbaza.aspx" TargetMode="External" /><Relationship Id="rId4" Type="http://schemas.openxmlformats.org/officeDocument/2006/relationships/hyperlink" Target="https://portal.iv-edu.ru/dep/mouorodnrn/rodnikovskiyrn_ostrecovskaya/default.aspx" TargetMode="External" /><Relationship Id="rId5" Type="http://schemas.openxmlformats.org/officeDocument/2006/relationships/hyperlink" Target="https://portal.iv-edu.ru/dep/mouorodnrn/rodnikovskiyrn_bolotnovskaya/default.aspx" TargetMode="External" /><Relationship Id="rId6" Type="http://schemas.openxmlformats.org/officeDocument/2006/relationships/hyperlink" Target="https://portal.iv-edu.ru/dep/mouorodnrn/rodnikovskiyrn_schooltopolek/default.aspx" TargetMode="External" /><Relationship Id="rId7" Type="http://schemas.openxmlformats.org/officeDocument/2006/relationships/hyperlink" Target="https://portal.iv-edu.ru/dep/mouorodnrn/rodrn_kaminsk/default.aspx" TargetMode="External" /><Relationship Id="rId8" Type="http://schemas.openxmlformats.org/officeDocument/2006/relationships/hyperlink" Target="https://portal.iv-edu.ru/dep/mouorodnrn/rodnikovskiyrn_centralnaya/default.aspx" TargetMode="External" /><Relationship Id="rId9" Type="http://schemas.openxmlformats.org/officeDocument/2006/relationships/hyperlink" Target="https://portal.iv-edu.ru/dep/mouorodnrn/rodnikovskiyrn_school4/default.aspx" TargetMode="External" /><Relationship Id="rId10" Type="http://schemas.openxmlformats.org/officeDocument/2006/relationships/hyperlink" Target="https://portal.iv-edu.ru/dep/mouorodnrn/rodnikovskiyrn_filisovskaya/default.aspx" TargetMode="External" /><Relationship Id="rId11" Type="http://schemas.openxmlformats.org/officeDocument/2006/relationships/hyperlink" Target="https://portal.iv-edu.ru/dep/mouorodnrn/rodnikovskiyrn_parskaya/default.aspx" TargetMode="External" /><Relationship Id="rId12" Type="http://schemas.openxmlformats.org/officeDocument/2006/relationships/hyperlink" Target="https://portal.iv-edu.ru/dep/mouorodnrn/rodnikovskiyrn_sosnovskaya/default.aspx" TargetMode="External" /><Relationship Id="rId1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s://portal.iv-edu.ru/dep/mouosavino/savinskiyrn_arhipovskaya2/default.aspx" TargetMode="External" /><Relationship Id="rId2" Type="http://schemas.openxmlformats.org/officeDocument/2006/relationships/hyperlink" Target="https://portal.iv-edu.ru/dep/mouosavino/savinskiyrn_vosnesenskaya3/default.aspx" TargetMode="External" /><Relationship Id="rId3" Type="http://schemas.openxmlformats.org/officeDocument/2006/relationships/hyperlink" Target="https://portal.iv-edu.ru/dep/mouosavino/savinskiyrn_pokrovskaya13/default.aspx" TargetMode="External" /><Relationship Id="rId4" Type="http://schemas.openxmlformats.org/officeDocument/2006/relationships/hyperlink" Target="https://portal.iv-edu.ru/dep/mouosavino/savinskiyrn_voskresenskaya4/default.aspx" TargetMode="External" /><Relationship Id="rId5" Type="http://schemas.openxmlformats.org/officeDocument/2006/relationships/hyperlink" Target="https://portal.iv-edu.ru/dep/mouosavino/savinskiyrn_goryachevskaya5/default.aspx" TargetMode="External" /><Relationship Id="rId6" Type="http://schemas.openxmlformats.org/officeDocument/2006/relationships/hyperlink" Target="https://portal.iv-edu.ru/dep/mouosavino/savinskiyrn_savinskaya6/default.aspx" TargetMode="External" /><Relationship Id="rId7" Type="http://schemas.openxmlformats.org/officeDocument/2006/relationships/hyperlink" Target="https://portal.iv-edu.ru/dep/mouosavino/savinskiyrn_savinskaya1/default.aspx" TargetMode="External" /><Relationship Id="rId8"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https://portal.iv-edu.ru/dep/mouoteikovorn/teikovskiyrn_morozovskaya/default.aspx" TargetMode="External" /><Relationship Id="rId2" Type="http://schemas.openxmlformats.org/officeDocument/2006/relationships/hyperlink" Target="https://portal.iv-edu.ru/dep/mouoteikovorn/teikovskiyrn_krapivnovskaya/default.aspx" TargetMode="External" /><Relationship Id="rId3" Type="http://schemas.openxmlformats.org/officeDocument/2006/relationships/hyperlink" Target="https://portal.iv-edu.ru/dep/mouoteikovorn/teikovskiyrn_novoleushinskaya/default.aspx" TargetMode="External" /><Relationship Id="rId4" Type="http://schemas.openxmlformats.org/officeDocument/2006/relationships/hyperlink" Target="https://portal.iv-edu.ru/dep/mouoteikovorn/teikovskiyrn_nerlskaya/default.aspx" TargetMode="External" /><Relationship Id="rId5" Type="http://schemas.openxmlformats.org/officeDocument/2006/relationships/hyperlink" Target="https://portal.iv-edu.ru/dep/mouoteikovorn/teikovskiyrn_novogoryanovskaya/default.aspx" TargetMode="External" /><Relationship Id="rId6" Type="http://schemas.openxmlformats.org/officeDocument/2006/relationships/hyperlink" Target="https://portal.iv-edu.ru/dep/mouoteikovorn/teikovskiyrn_bolsheklochkovskaya/default.aspx" TargetMode="External" /><Relationship Id="rId7" Type="http://schemas.openxmlformats.org/officeDocument/2006/relationships/hyperlink" Target="https://portal.iv-edu.ru/dep/mouoteikovorn/teikovskiyrn_elhovskaya/default.aspx" TargetMode="External" /><Relationship Id="rId8" Type="http://schemas.openxmlformats.org/officeDocument/2006/relationships/hyperlink" Target="https://portal.iv-edu.ru/dep/mouoteikovorn/teikovskiyrn_moskvinskaya/default.aspx" TargetMode="External" /><Relationship Id="rId9"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s://portal.iv-edu.ru/dep/mouofurmn/furmanovskiyrn_school1/default.aspx" TargetMode="External" /><Relationship Id="rId2" Type="http://schemas.openxmlformats.org/officeDocument/2006/relationships/hyperlink" Target="https://portal.iv-edu.ru/dep/mouofurmn/furmanovskiyrn_school3/default.aspx" TargetMode="External" /><Relationship Id="rId3" Type="http://schemas.openxmlformats.org/officeDocument/2006/relationships/hyperlink" Target="https://portal.iv-edu.ru/dep/mouofurmn/furmanovskiyrn_school7/default.aspx" TargetMode="External" /><Relationship Id="rId4" Type="http://schemas.openxmlformats.org/officeDocument/2006/relationships/hyperlink" Target="https://portal.iv-edu.ru/dep/mouofurmn/furmanovskiyrn_school10/default.aspx" TargetMode="External" /><Relationship Id="rId5" Type="http://schemas.openxmlformats.org/officeDocument/2006/relationships/hyperlink" Target="https://portal.iv-edu.ru/dep/mouofurmn/furmanovskiyrn_school8/default.aspx" TargetMode="External" /><Relationship Id="rId6" Type="http://schemas.openxmlformats.org/officeDocument/2006/relationships/hyperlink" Target="https://portal.iv-edu.ru/dep/mouofurmn/furmanovskiyrn_ivankovskaya/default.aspx" TargetMode="External" /><Relationship Id="rId7" Type="http://schemas.openxmlformats.org/officeDocument/2006/relationships/hyperlink" Target="https://portal.iv-edu.ru/dep/mouofurmn/furmanovskiyrn_hromcovskaya2/default.aspx" TargetMode="External" /><Relationship Id="rId8" Type="http://schemas.openxmlformats.org/officeDocument/2006/relationships/hyperlink" Target="https://portal.iv-edu.ru/dep/mouofurmn/furmanovskiyrn_paninskaya/default.aspx" TargetMode="External" /><Relationship Id="rId9" Type="http://schemas.openxmlformats.org/officeDocument/2006/relationships/hyperlink" Target="https://portal.iv-edu.ru/dep/mouofurmn/furmanovskiyrn_dulyapinskaya/default.aspx" TargetMode="External" /><Relationship Id="rId10"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https://portal.iv-edu.ru/dep/mouoshuyarn/shuyskiyrn_vasilevskaya/default.aspx" TargetMode="External" /><Relationship Id="rId2" Type="http://schemas.openxmlformats.org/officeDocument/2006/relationships/hyperlink" Target="mailto:vasilievskoe@mail.ru%20%20%20%20%20%20%20%20%20%20%20%20%20%20%20%20%20%20%20%20%20%20%20%20%20%20%20%20%20%20%20%20%20%20%20%20%20%20%20%20%20%20%20%20&#1057;&#1040;&#1049;&#1058;%20-https://portal.iv-edu.ru/dep/mouoshuyarn/shuyskiyrn_vasilevskaya/default.aspx" TargetMode="External" /><Relationship Id="rId3" Type="http://schemas.openxmlformats.org/officeDocument/2006/relationships/hyperlink" Target="https://portal.iv-edu.ru/dep/mouoshuyarn/shuyskiyrn_kitovskaya/default.aspx" TargetMode="External" /><Relationship Id="rId4" Type="http://schemas.openxmlformats.org/officeDocument/2006/relationships/hyperlink" Target="https://portal.iv-edu.ru/dep/mouoshuyarn/shuyskiyrn_klochkovskaya/default.aspx" TargetMode="External" /><Relationship Id="rId5" Type="http://schemas.openxmlformats.org/officeDocument/2006/relationships/hyperlink" Target="https://portal.iv-edu.ru/dep/mouoshuyarn/shuyskiyrn_kolobovskaya/default.aspx" TargetMode="External" /><Relationship Id="rId6" Type="http://schemas.openxmlformats.org/officeDocument/2006/relationships/hyperlink" Target="https://portal.iv-edu.ru/dep/mouoshuyarn/shuyskiyrn_peremilovskaya/default.aspx" TargetMode="External" /><Relationship Id="rId7" Type="http://schemas.openxmlformats.org/officeDocument/2006/relationships/hyperlink" Target="https://portal.iv-edu.ru/dep/mouoshuyarn/shuyskiyrn_pustoshenskaya/default.aspx" TargetMode="External" /><Relationship Id="rId8" Type="http://schemas.openxmlformats.org/officeDocument/2006/relationships/hyperlink" Target="https://portal.iv-edu.ru/dep/mouoshuyarn/shuyskiyrn_milukovskaya/default.aspx" TargetMode="External" /><Relationship Id="rId9" Type="http://schemas.openxmlformats.org/officeDocument/2006/relationships/hyperlink" Target="https://portal.iv-edu.ru/dep/mouoshuyarn/shuyskiyrn_sergeevskaya/default.aspx" TargetMode="External" /><Relationship Id="rId10" Type="http://schemas.openxmlformats.org/officeDocument/2006/relationships/hyperlink" Target="https://portal.iv-edu.ru/dep/mouoshuyarn/shuyskiyrn_chernckaya/default.aspx" TargetMode="External" /><Relationship Id="rId1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s://portal.iv-edu.ru/dep/mouojuga/yugskiyrn_mosta17/default.aspx" TargetMode="External" /><Relationship Id="rId2" Type="http://schemas.openxmlformats.org/officeDocument/2006/relationships/hyperlink" Target="https://portal.iv-edu.ru/dep/mouojuga/yugskiyrn_school2/default.aspx" TargetMode="External" /><Relationship Id="rId3" Type="http://schemas.openxmlformats.org/officeDocument/2006/relationships/hyperlink" Target="https://portal.iv-edu.ru/dep/mouojuga/yugskiyrn_novoklyazminskoe/default.aspx" TargetMode="External" /><Relationship Id="rId4" Type="http://schemas.openxmlformats.org/officeDocument/2006/relationships/hyperlink" Target="https://portal.iv-edu.ru/dep/mouojuga/yugskiyrn_talickaya/default.aspx" TargetMode="External" /><Relationship Id="rId5" Type="http://schemas.openxmlformats.org/officeDocument/2006/relationships/hyperlink" Target="https://portal.iv-edu.ru/dep/mouojuga/yugskiyrn_holuj/default.aspx" TargetMode="External" /><Relationship Id="rId6" Type="http://schemas.openxmlformats.org/officeDocument/2006/relationships/hyperlink" Target="https://portal.iv-edu.ru/dep/mouojuga/yugskiyrn_preobragenskaya/default.aspx" TargetMode="External" /><Relationship Id="rId7" Type="http://schemas.openxmlformats.org/officeDocument/2006/relationships/hyperlink" Target="https://portal.iv-edu.ru/dep/mouojuga/yugskiyrn_mugreevonikolskaya/default.aspx" TargetMode="External" /><Relationship Id="rId8" Type="http://schemas.openxmlformats.org/officeDocument/2006/relationships/hyperlink" Target="https://portal.iv-edu.ru/dep/mouojuga/yugskiyrn_school1/default.aspx" TargetMode="External" /><Relationship Id="rId9" Type="http://schemas.openxmlformats.org/officeDocument/2006/relationships/hyperlink" Target="https://portal.iv-edu.ru/dep/mouojuga/yugskiyrn_mugreevskij10/default.aspx" TargetMode="External" /><Relationship Id="rId10" Type="http://schemas.openxmlformats.org/officeDocument/2006/relationships/hyperlink" Target="https://portal.iv-edu.ru/dep/mouojuga/yugskiyrn_schoolvch/default.aspx" TargetMode="External" /><Relationship Id="rId11" Type="http://schemas.openxmlformats.org/officeDocument/2006/relationships/hyperlink" Target="https://portal.iv-edu.ru/dep/mouojuga/yugskiyrn_school3/default.aspx" TargetMode="External" /><Relationship Id="rId12" Type="http://schemas.openxmlformats.org/officeDocument/2006/relationships/hyperlink" Target="https://portal.iv-edu.ru/dep/mouojuga/yugskiyrn_gruzdevskaya/default.aspx" TargetMode="External" /><Relationship Id="rId13" Type="http://schemas.openxmlformats.org/officeDocument/2006/relationships/hyperlink" Target="https://portal.iv-edu.ru/dep/mouojuga/yugskiyrn_hotiml/default.aspx" TargetMode="External" /><Relationship Id="rId14"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s://portal.iv-edu.ru/dep/mouojurevec/yuriveckiyrn_school1/default.aspx" TargetMode="External" /><Relationship Id="rId2" Type="http://schemas.openxmlformats.org/officeDocument/2006/relationships/hyperlink" Target="https://portal.iv-edu.ru/dep/mouojurevec/yuriveckiyrn_sobolevskaya/default.aspx" TargetMode="External" /><Relationship Id="rId3" Type="http://schemas.openxmlformats.org/officeDocument/2006/relationships/hyperlink" Target="https://portal.iv-edu.ru/dep/mouojurevec/yuriveckiyrn_school2/default.aspx" TargetMode="External" /><Relationship Id="rId4" Type="http://schemas.openxmlformats.org/officeDocument/2006/relationships/hyperlink" Target="https://portal.iv-edu.ru/dep/mouojurevec/yuriveckiyrn_school3/default.aspx" TargetMode="External" /><Relationship Id="rId5" Type="http://schemas.openxmlformats.org/officeDocument/2006/relationships/hyperlink" Target="https://portal.iv-edu.ru/dep/mouojurevec/yuriveckiyrn_elnatskaya/default.aspx" TargetMode="External" /><Relationship Id="rId6" Type="http://schemas.openxmlformats.org/officeDocument/2006/relationships/hyperlink" Target="https://portal.iv-edu.ru/dep/mouojurevec/yuriveckiyrn_obgerihinskaya/default.aspx" TargetMode="External" /><Relationship Id="rId7" Type="http://schemas.openxmlformats.org/officeDocument/2006/relationships/hyperlink" Target="https://portal.iv-edu.ru/dep/mouojurevec/yuriveckiyrn_kostyaevskaya/default.aspx" TargetMode="External" /><Relationship Id="rId8"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https://portal.iv-edu.ru/dep/mouovich/vichuga_school6/default.aspx" TargetMode="External" /><Relationship Id="rId2" Type="http://schemas.openxmlformats.org/officeDocument/2006/relationships/hyperlink" Target="https://portal.iv-edu.ru/dep/mouovich/vichuga_school9/default.aspx" TargetMode="External" /><Relationship Id="rId3" Type="http://schemas.openxmlformats.org/officeDocument/2006/relationships/hyperlink" Target="https://portal.iv-edu.ru/dep/mouovich/vichuga_school10/default.aspx" TargetMode="External" /><Relationship Id="rId4" Type="http://schemas.openxmlformats.org/officeDocument/2006/relationships/hyperlink" Target="https://portal.iv-edu.ru/dep/mouovich/vichuga_school11/default.aspx" TargetMode="External" /><Relationship Id="rId5" Type="http://schemas.openxmlformats.org/officeDocument/2006/relationships/hyperlink" Target="https://portal.iv-edu.ru/dep/mouovich/vichuga_school12/default.aspx" TargetMode="External" /><Relationship Id="rId6" Type="http://schemas.openxmlformats.org/officeDocument/2006/relationships/hyperlink" Target="https://portal.iv-edu.ru/dep/mouovich/vichuga_school13/default.aspx" TargetMode="External" /><Relationship Id="rId7" Type="http://schemas.openxmlformats.org/officeDocument/2006/relationships/hyperlink" Target="https://portal.iv-edu.ru/dep/mouovich/vichuga_school17/default.aspx" TargetMode="External" /><Relationship Id="rId8" Type="http://schemas.openxmlformats.org/officeDocument/2006/relationships/hyperlink" Target="https://portal.iv-edu.ru/dep/mouovich/vichuga_schoolvch16/default.aspx" TargetMode="External" /><Relationship Id="rId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hool1.ivedu.ru/" TargetMode="External" /><Relationship Id="rId2" Type="http://schemas.openxmlformats.org/officeDocument/2006/relationships/hyperlink" Target="http://school2.ivedu.ru/" TargetMode="External" /><Relationship Id="rId3" Type="http://schemas.openxmlformats.org/officeDocument/2006/relationships/hyperlink" Target="http://school3.ivedu.ru/" TargetMode="External" /><Relationship Id="rId4" Type="http://schemas.openxmlformats.org/officeDocument/2006/relationships/hyperlink" Target="http://mou-sosh4.ru/" TargetMode="External" /><Relationship Id="rId5" Type="http://schemas.openxmlformats.org/officeDocument/2006/relationships/hyperlink" Target="http://school5.ivedu.ru/" TargetMode="External" /><Relationship Id="rId6" Type="http://schemas.openxmlformats.org/officeDocument/2006/relationships/hyperlink" Target="http://school6.ivedu.ru/" TargetMode="External" /><Relationship Id="rId7" Type="http://schemas.openxmlformats.org/officeDocument/2006/relationships/hyperlink" Target="http://school7.ivedu.ru/" TargetMode="External" /><Relationship Id="rId8" Type="http://schemas.openxmlformats.org/officeDocument/2006/relationships/hyperlink" Target="http://school8.ivedu.ru/" TargetMode="External" /><Relationship Id="rId9" Type="http://schemas.openxmlformats.org/officeDocument/2006/relationships/hyperlink" Target="http://school9.ivedu.ru/" TargetMode="External" /><Relationship Id="rId10" Type="http://schemas.openxmlformats.org/officeDocument/2006/relationships/hyperlink" Target="http://school11.ivedu.ru/" TargetMode="External" /><Relationship Id="rId11" Type="http://schemas.openxmlformats.org/officeDocument/2006/relationships/hyperlink" Target="http://school15.ivedu.ru/" TargetMode="External" /><Relationship Id="rId12" Type="http://schemas.openxmlformats.org/officeDocument/2006/relationships/hyperlink" Target="http://school17.ivedu.ru/" TargetMode="External" /><Relationship Id="rId13" Type="http://schemas.openxmlformats.org/officeDocument/2006/relationships/hyperlink" Target="http://school18.ivedu.ru/" TargetMode="External" /><Relationship Id="rId14" Type="http://schemas.openxmlformats.org/officeDocument/2006/relationships/hyperlink" Target="http://school19.ivedu.ru/" TargetMode="External" /><Relationship Id="rId15" Type="http://schemas.openxmlformats.org/officeDocument/2006/relationships/hyperlink" Target="http://school20.ivedu.ru/" TargetMode="External" /><Relationship Id="rId16" Type="http://schemas.openxmlformats.org/officeDocument/2006/relationships/hyperlink" Target="http://school21.ivedu.ru/" TargetMode="External" /><Relationship Id="rId17" Type="http://schemas.openxmlformats.org/officeDocument/2006/relationships/hyperlink" Target="http://licey22.ivedu.ru/" TargetMode="External" /><Relationship Id="rId18" Type="http://schemas.openxmlformats.org/officeDocument/2006/relationships/hyperlink" Target="http://school23.ivedu.ru/" TargetMode="External" /><Relationship Id="rId19" Type="http://schemas.openxmlformats.org/officeDocument/2006/relationships/hyperlink" Target="http://school24.ivedu.ru/" TargetMode="External" /><Relationship Id="rId20" Type="http://schemas.openxmlformats.org/officeDocument/2006/relationships/hyperlink" Target="http://school25.ivedu.ru/" TargetMode="External" /><Relationship Id="rId21" Type="http://schemas.openxmlformats.org/officeDocument/2006/relationships/hyperlink" Target="http://school26.ivedu.ru/" TargetMode="External" /><Relationship Id="rId22" Type="http://schemas.openxmlformats.org/officeDocument/2006/relationships/hyperlink" Target="http://school28.ivedu.ru/" TargetMode="External" /><Relationship Id="rId23" Type="http://schemas.openxmlformats.org/officeDocument/2006/relationships/hyperlink" Target="http://school29.ivedu.ru/" TargetMode="External" /><Relationship Id="rId24" Type="http://schemas.openxmlformats.org/officeDocument/2006/relationships/hyperlink" Target="http://school30.ivedu.ru/" TargetMode="External" /><Relationship Id="rId25" Type="http://schemas.openxmlformats.org/officeDocument/2006/relationships/hyperlink" Target="http://school31.ivedu.ru/" TargetMode="External" /><Relationship Id="rId26" Type="http://schemas.openxmlformats.org/officeDocument/2006/relationships/hyperlink" Target="http://www.school32ivanovo.ucoz.ru/" TargetMode="External" /><Relationship Id="rId27" Type="http://schemas.openxmlformats.org/officeDocument/2006/relationships/hyperlink" Target="http://school33.ivedu.ru/" TargetMode="External" /><Relationship Id="rId28" Type="http://schemas.openxmlformats.org/officeDocument/2006/relationships/hyperlink" Target="http://www.iv35school.ru/" TargetMode="External" /><Relationship Id="rId29" Type="http://schemas.openxmlformats.org/officeDocument/2006/relationships/hyperlink" Target="http://school36.ivedu.ru/" TargetMode="External" /><Relationship Id="rId30" Type="http://schemas.openxmlformats.org/officeDocument/2006/relationships/hyperlink" Target="http://school37.ivedu.ru/" TargetMode="External" /><Relationship Id="rId31" Type="http://schemas.openxmlformats.org/officeDocument/2006/relationships/hyperlink" Target="http://school39.ivedu.ru/" TargetMode="External" /><Relationship Id="rId32" Type="http://schemas.openxmlformats.org/officeDocument/2006/relationships/hyperlink" Target="http://school41.ivedu.ru/" TargetMode="External" /><Relationship Id="rId33" Type="http://schemas.openxmlformats.org/officeDocument/2006/relationships/hyperlink" Target="http://www.shkola-42.ru/" TargetMode="External" /><Relationship Id="rId34" Type="http://schemas.openxmlformats.org/officeDocument/2006/relationships/hyperlink" Target="http://school43.ivedu.ru/" TargetMode="External" /><Relationship Id="rId35" Type="http://schemas.openxmlformats.org/officeDocument/2006/relationships/hyperlink" Target="http://school44.ivedu.ru/" TargetMode="External" /><Relationship Id="rId36" Type="http://schemas.openxmlformats.org/officeDocument/2006/relationships/hyperlink" Target="http://school49.ivedu.ru/" TargetMode="External" /><Relationship Id="rId37" Type="http://schemas.openxmlformats.org/officeDocument/2006/relationships/hyperlink" Target="http://school50.ivedu.ru/" TargetMode="External" /><Relationship Id="rId38" Type="http://schemas.openxmlformats.org/officeDocument/2006/relationships/hyperlink" Target="http://school53.ivedu.ru/" TargetMode="External" /><Relationship Id="rId39" Type="http://schemas.openxmlformats.org/officeDocument/2006/relationships/hyperlink" Target="http://school54.ivedu.ru/" TargetMode="External" /><Relationship Id="rId40" Type="http://schemas.openxmlformats.org/officeDocument/2006/relationships/hyperlink" Target="http://school55.ivedu.ru/" TargetMode="External" /><Relationship Id="rId41" Type="http://schemas.openxmlformats.org/officeDocument/2006/relationships/hyperlink" Target="http://school56.ivedu.ru/" TargetMode="External" /><Relationship Id="rId42" Type="http://schemas.openxmlformats.org/officeDocument/2006/relationships/hyperlink" Target="http://school58.ivedu.ru/" TargetMode="External" /><Relationship Id="rId43" Type="http://schemas.openxmlformats.org/officeDocument/2006/relationships/hyperlink" Target="http://school61.ivedu.ru/" TargetMode="External" /><Relationship Id="rId44" Type="http://schemas.openxmlformats.org/officeDocument/2006/relationships/hyperlink" Target="http://school62.ivedu.ru/" TargetMode="External" /><Relationship Id="rId45" Type="http://schemas.openxmlformats.org/officeDocument/2006/relationships/hyperlink" Target="http://school63.ivedu.ru/" TargetMode="External" /><Relationship Id="rId46" Type="http://schemas.openxmlformats.org/officeDocument/2006/relationships/hyperlink" Target="http://school64.ivedu.ru/" TargetMode="External" /><Relationship Id="rId47" Type="http://schemas.openxmlformats.org/officeDocument/2006/relationships/hyperlink" Target="http://school65.ivedu.ru/" TargetMode="External" /><Relationship Id="rId48" Type="http://schemas.openxmlformats.org/officeDocument/2006/relationships/hyperlink" Target="http://school66.ivedu.ru/" TargetMode="External" /><Relationship Id="rId49" Type="http://schemas.openxmlformats.org/officeDocument/2006/relationships/hyperlink" Target="http://school67.ivedu.ru/" TargetMode="External" /><Relationship Id="rId50" Type="http://schemas.openxmlformats.org/officeDocument/2006/relationships/hyperlink" Target="http://school68.ivedu.ru/" TargetMode="External" /><Relationship Id="rId51" Type="http://schemas.openxmlformats.org/officeDocument/2006/relationships/hyperlink" Target="http://school-evening.ivedu.ru/" TargetMode="External" /><Relationship Id="rId52" Type="http://schemas.openxmlformats.org/officeDocument/2006/relationships/hyperlink" Target="http://www.ivanovo14.ru/" TargetMode="External" /><Relationship Id="rId5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portal.iv-edu.ru/dep/mouokin/kineshma_school1/default.aspx" TargetMode="External" /><Relationship Id="rId2" Type="http://schemas.openxmlformats.org/officeDocument/2006/relationships/hyperlink" Target="https://portal.iv-edu.ru/dep/mouokin/kineshma_school2/default.aspx" TargetMode="External" /><Relationship Id="rId3" Type="http://schemas.openxmlformats.org/officeDocument/2006/relationships/hyperlink" Target="https://portal.iv-edu.ru/dep/mouokin/kineshma_school3/default.aspx" TargetMode="External" /><Relationship Id="rId4" Type="http://schemas.openxmlformats.org/officeDocument/2006/relationships/hyperlink" Target="https://portal.iv-edu.ru/dep/mouokin/kineshma_schoolfurmanov/default.aspx" TargetMode="External" /><Relationship Id="rId5" Type="http://schemas.openxmlformats.org/officeDocument/2006/relationships/hyperlink" Target="https://portal.iv-edu.ru/dep/mouokin/kineshma_school5/default.aspx" TargetMode="External" /><Relationship Id="rId6" Type="http://schemas.openxmlformats.org/officeDocument/2006/relationships/hyperlink" Target="https://portal.iv-edu.ru/dep/mouokin/kineshma_school6/default.aspx" TargetMode="External" /><Relationship Id="rId7" Type="http://schemas.openxmlformats.org/officeDocument/2006/relationships/hyperlink" Target="https://portal.iv-edu.ru/dep/mouokin/kineshma_school8/default.aspx" TargetMode="External" /><Relationship Id="rId8" Type="http://schemas.openxmlformats.org/officeDocument/2006/relationships/hyperlink" Target="https://portal.iv-edu.ru/dep/mouokin/kineshma_school10/default.aspx" TargetMode="External" /><Relationship Id="rId9" Type="http://schemas.openxmlformats.org/officeDocument/2006/relationships/hyperlink" Target="https://portal.iv-edu.ru/dep/mouokin/kineshma_school16/default.aspx" TargetMode="External" /><Relationship Id="rId10" Type="http://schemas.openxmlformats.org/officeDocument/2006/relationships/hyperlink" Target="https://portal.iv-edu.ru/dep/mouokin/kineshma_school17/default.aspx" TargetMode="External" /><Relationship Id="rId11" Type="http://schemas.openxmlformats.org/officeDocument/2006/relationships/hyperlink" Target="https://portal.iv-edu.ru/dep/mouokin/kineshma_school18/default.aspx" TargetMode="External" /><Relationship Id="rId12" Type="http://schemas.openxmlformats.org/officeDocument/2006/relationships/hyperlink" Target="https://portal.iv-edu.ru/dep/mouokin/kineshma_school19/default.aspx" TargetMode="External" /><Relationship Id="rId13" Type="http://schemas.openxmlformats.org/officeDocument/2006/relationships/hyperlink" Target="https://portal.iv-edu.ru/dep/mouokin/kineshma_school4/default.aspx" TargetMode="External" /><Relationship Id="rId14" Type="http://schemas.openxmlformats.org/officeDocument/2006/relationships/hyperlink" Target="https://portal.iv-edu.ru/dep/mouokin/kineshma_school9/default.aspx" TargetMode="External" /><Relationship Id="rId15" Type="http://schemas.openxmlformats.org/officeDocument/2006/relationships/hyperlink" Target="https://portal.iv-edu.ru/dep/mouokin/kineshma_schoolvch3/default.aspx" TargetMode="External" /><Relationship Id="rId16" Type="http://schemas.openxmlformats.org/officeDocument/2006/relationships/hyperlink" Target="https://portal.iv-edu.ru/dep/mouokin/kineshma_schoolint1/default.aspx" TargetMode="External" /><Relationship Id="rId1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portal.iv-edu.ru/dep/mouokohma/koxma_school7/default.aspx" TargetMode="External" /><Relationship Id="rId2" Type="http://schemas.openxmlformats.org/officeDocument/2006/relationships/hyperlink" Target="https://portal.iv-edu.ru/dep/mouokohma/koxma_school6/default.aspx" TargetMode="External" /><Relationship Id="rId3" Type="http://schemas.openxmlformats.org/officeDocument/2006/relationships/hyperlink" Target="https://portal.iv-edu.ru/dep/mouokohma/koxma_school2/default.aspx" TargetMode="External" /><Relationship Id="rId4" Type="http://schemas.openxmlformats.org/officeDocument/2006/relationships/hyperlink" Target="https://portal.iv-edu.ru/dep/mouokohma/koxma_school5/default.aspx" TargetMode="External" /><Relationship Id="rId5" Type="http://schemas.openxmlformats.org/officeDocument/2006/relationships/hyperlink" Target="https://portal.iv-edu.ru/dep/mouokohma/koxma_schoolvch/default.aspx" TargetMode="External" /><Relationship Id="rId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portal.iv-edu.ru/dep/mouoteikovo/teikovo_school1/default.aspx" TargetMode="External" /><Relationship Id="rId2" Type="http://schemas.openxmlformats.org/officeDocument/2006/relationships/hyperlink" Target="https://portal.iv-edu.ru/dep/mouoteikovo/teikovo_school2/default.aspx" TargetMode="External" /><Relationship Id="rId3" Type="http://schemas.openxmlformats.org/officeDocument/2006/relationships/hyperlink" Target="https://portal.iv-edu.ru/dep/mouoteikovo/teikovo_school3/default.aspx" TargetMode="External" /><Relationship Id="rId4" Type="http://schemas.openxmlformats.org/officeDocument/2006/relationships/hyperlink" Target="https://portal.iv-edu.ru/dep/mouoteikovo/teikovo_school4/default.aspx" TargetMode="External" /><Relationship Id="rId5" Type="http://schemas.openxmlformats.org/officeDocument/2006/relationships/hyperlink" Target="https://portal.iv-edu.ru/dep/mouoteikovo/teikovo_school5/default.aspx" TargetMode="External" /><Relationship Id="rId6" Type="http://schemas.openxmlformats.org/officeDocument/2006/relationships/hyperlink" Target="https://portal.iv-edu.ru/dep/mouoteikovo/teikovo_school10/default.aspx" TargetMode="External" /><Relationship Id="rId7"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portal.iv-edu.ru/dep/mouoshuya/shuya_school1/default.aspx" TargetMode="External" /><Relationship Id="rId2" Type="http://schemas.openxmlformats.org/officeDocument/2006/relationships/hyperlink" Target="https://portal.iv-edu.ru/dep/mouoshuya/shuya_school2/default.aspx" TargetMode="External" /><Relationship Id="rId3" Type="http://schemas.openxmlformats.org/officeDocument/2006/relationships/hyperlink" Target="https://portal.iv-edu.ru/dep/mouoshuya/shuya_school3/default.aspx" TargetMode="External" /><Relationship Id="rId4" Type="http://schemas.openxmlformats.org/officeDocument/2006/relationships/hyperlink" Target="https://portal.iv-edu.ru/dep/mouoshuya/shuya_school4/default.aspx" TargetMode="External" /><Relationship Id="rId5" Type="http://schemas.openxmlformats.org/officeDocument/2006/relationships/hyperlink" Target="https://portal.iv-edu.ru/dep/mouoshuya/shuya_school7/information/main.aspx" TargetMode="External" /><Relationship Id="rId6" Type="http://schemas.openxmlformats.org/officeDocument/2006/relationships/hyperlink" Target="https://portal.iv-edu.ru/dep/mouoshuya/shuya_school8/default.aspx" TargetMode="External" /><Relationship Id="rId7" Type="http://schemas.openxmlformats.org/officeDocument/2006/relationships/hyperlink" Target="https://portal.iv-edu.ru/dep/mouoshuya/shuya_school9/information/main.aspx" TargetMode="External" /><Relationship Id="rId8" Type="http://schemas.openxmlformats.org/officeDocument/2006/relationships/hyperlink" Target="https://portal.iv-edu.ru/dep/mouoshuya/shuya_school10/default.aspx" TargetMode="External" /><Relationship Id="rId9" Type="http://schemas.openxmlformats.org/officeDocument/2006/relationships/hyperlink" Target="https://portal.iv-edu.ru/dep/mouoshuya/shuya_school11/default.aspx" TargetMode="External" /><Relationship Id="rId10" Type="http://schemas.openxmlformats.org/officeDocument/2006/relationships/hyperlink" Target="https://portal.iv-edu.ru/dep/mouoshuya/shuya_school15/default.aspx" TargetMode="External" /><Relationship Id="rId11" Type="http://schemas.openxmlformats.org/officeDocument/2006/relationships/hyperlink" Target="https://portal.iv-edu.ru/dep/mouoshuya/shuya_school17/default.aspx" TargetMode="External" /><Relationship Id="rId12" Type="http://schemas.openxmlformats.org/officeDocument/2006/relationships/hyperlink" Target="https://portal.iv-edu.ru/dep/mouoshuya/shuya_school18/default.aspx" TargetMode="External" /><Relationship Id="rId13" Type="http://schemas.openxmlformats.org/officeDocument/2006/relationships/hyperlink" Target="https://portal.iv-edu.ru/dep/mouoshuya/shuya_school20/default.aspx" TargetMode="External" /><Relationship Id="rId1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portal.iv-edu.ru/dep/mouovl/verhlandehrn_verhnelandehovskaya/default.aspx" TargetMode="External" /><Relationship Id="rId2" Type="http://schemas.openxmlformats.org/officeDocument/2006/relationships/hyperlink" Target="https://portal.iv-edu.ru/dep/mouovl/verhlandehrn_mitskaya/default.aspx"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70"/>
  <sheetViews>
    <sheetView zoomScalePageLayoutView="0" workbookViewId="0" topLeftCell="A1">
      <selection activeCell="B75" sqref="B75"/>
    </sheetView>
  </sheetViews>
  <sheetFormatPr defaultColWidth="9.140625" defaultRowHeight="15"/>
  <cols>
    <col min="1" max="1" width="4.140625" style="0" customWidth="1"/>
    <col min="2" max="2" width="95.57421875" style="0" customWidth="1"/>
  </cols>
  <sheetData>
    <row r="1" spans="1:2" ht="15">
      <c r="A1" s="72">
        <v>1</v>
      </c>
      <c r="B1" s="73" t="s">
        <v>0</v>
      </c>
    </row>
    <row r="2" spans="1:2" ht="25.5">
      <c r="A2" s="72">
        <v>2</v>
      </c>
      <c r="B2" s="73" t="s">
        <v>1</v>
      </c>
    </row>
    <row r="3" spans="1:2" ht="15">
      <c r="A3" s="72">
        <v>3</v>
      </c>
      <c r="B3" s="73" t="s">
        <v>2</v>
      </c>
    </row>
    <row r="4" spans="1:2" ht="15">
      <c r="A4" s="72">
        <v>4</v>
      </c>
      <c r="B4" s="73" t="s">
        <v>3</v>
      </c>
    </row>
    <row r="5" spans="1:2" ht="25.5">
      <c r="A5" s="72">
        <v>5</v>
      </c>
      <c r="B5" s="73" t="s">
        <v>4</v>
      </c>
    </row>
    <row r="6" spans="1:2" ht="25.5">
      <c r="A6" s="72">
        <v>6</v>
      </c>
      <c r="B6" s="73" t="s">
        <v>5</v>
      </c>
    </row>
    <row r="7" spans="1:2" ht="25.5">
      <c r="A7" s="72">
        <v>7</v>
      </c>
      <c r="B7" s="73" t="s">
        <v>6</v>
      </c>
    </row>
    <row r="8" spans="1:2" ht="15">
      <c r="A8" s="74">
        <v>8</v>
      </c>
      <c r="B8" s="73" t="s">
        <v>10</v>
      </c>
    </row>
    <row r="9" spans="1:2" ht="15">
      <c r="A9" s="74">
        <v>9</v>
      </c>
      <c r="B9" s="73" t="s">
        <v>11</v>
      </c>
    </row>
    <row r="10" spans="1:2" ht="15">
      <c r="A10" s="74">
        <v>10</v>
      </c>
      <c r="B10" s="73" t="s">
        <v>12</v>
      </c>
    </row>
    <row r="11" spans="1:2" ht="15">
      <c r="A11" s="74">
        <v>11</v>
      </c>
      <c r="B11" s="73" t="s">
        <v>13</v>
      </c>
    </row>
    <row r="12" spans="1:2" ht="15">
      <c r="A12" s="74">
        <v>12</v>
      </c>
      <c r="B12" s="73" t="s">
        <v>14</v>
      </c>
    </row>
    <row r="13" spans="1:2" ht="15">
      <c r="A13" s="74">
        <v>13</v>
      </c>
      <c r="B13" s="73" t="s">
        <v>15</v>
      </c>
    </row>
    <row r="14" spans="1:2" ht="15">
      <c r="A14" s="74">
        <v>14</v>
      </c>
      <c r="B14" s="73" t="s">
        <v>16</v>
      </c>
    </row>
    <row r="15" spans="1:2" ht="15">
      <c r="A15" s="74">
        <v>15</v>
      </c>
      <c r="B15" s="73" t="s">
        <v>17</v>
      </c>
    </row>
    <row r="16" spans="1:2" ht="15">
      <c r="A16" s="74">
        <v>16</v>
      </c>
      <c r="B16" s="73" t="s">
        <v>18</v>
      </c>
    </row>
    <row r="17" spans="1:2" ht="15">
      <c r="A17" s="74">
        <v>17</v>
      </c>
      <c r="B17" s="73" t="s">
        <v>19</v>
      </c>
    </row>
    <row r="18" spans="1:2" ht="15">
      <c r="A18" s="74">
        <v>18</v>
      </c>
      <c r="B18" s="73" t="s">
        <v>20</v>
      </c>
    </row>
    <row r="19" spans="1:2" ht="25.5">
      <c r="A19" s="74">
        <v>19</v>
      </c>
      <c r="B19" s="73" t="s">
        <v>21</v>
      </c>
    </row>
    <row r="20" spans="1:2" ht="15">
      <c r="A20" s="74">
        <v>20</v>
      </c>
      <c r="B20" s="73" t="s">
        <v>24</v>
      </c>
    </row>
    <row r="21" spans="1:2" ht="15">
      <c r="A21" s="74">
        <v>21</v>
      </c>
      <c r="B21" s="73" t="s">
        <v>25</v>
      </c>
    </row>
    <row r="22" spans="1:2" ht="15">
      <c r="A22" s="74">
        <v>22</v>
      </c>
      <c r="B22" s="73" t="s">
        <v>26</v>
      </c>
    </row>
    <row r="23" spans="1:2" ht="27.75" customHeight="1">
      <c r="A23" s="74">
        <v>23</v>
      </c>
      <c r="B23" s="73" t="s">
        <v>27</v>
      </c>
    </row>
    <row r="24" spans="1:2" ht="38.25">
      <c r="A24" s="74">
        <v>24</v>
      </c>
      <c r="B24" s="73" t="s">
        <v>28</v>
      </c>
    </row>
    <row r="25" spans="1:2" ht="15">
      <c r="A25" s="74">
        <v>25</v>
      </c>
      <c r="B25" s="73" t="s">
        <v>29</v>
      </c>
    </row>
    <row r="26" spans="1:2" ht="26.25" customHeight="1">
      <c r="A26" s="74">
        <v>26</v>
      </c>
      <c r="B26" s="73" t="s">
        <v>30</v>
      </c>
    </row>
    <row r="27" spans="1:2" ht="25.5">
      <c r="A27" s="74">
        <v>27</v>
      </c>
      <c r="B27" s="73" t="s">
        <v>31</v>
      </c>
    </row>
    <row r="28" spans="1:2" ht="15">
      <c r="A28" s="74">
        <v>28</v>
      </c>
      <c r="B28" s="73" t="s">
        <v>33</v>
      </c>
    </row>
    <row r="29" spans="1:2" ht="15">
      <c r="A29" s="74">
        <v>29</v>
      </c>
      <c r="B29" s="73" t="s">
        <v>34</v>
      </c>
    </row>
    <row r="30" spans="1:2" ht="15">
      <c r="A30" s="74">
        <v>30</v>
      </c>
      <c r="B30" s="73" t="s">
        <v>35</v>
      </c>
    </row>
    <row r="31" spans="1:2" ht="25.5">
      <c r="A31" s="74">
        <v>31</v>
      </c>
      <c r="B31" s="73" t="s">
        <v>36</v>
      </c>
    </row>
    <row r="32" spans="1:2" ht="15">
      <c r="A32" s="74">
        <v>32</v>
      </c>
      <c r="B32" s="73" t="s">
        <v>37</v>
      </c>
    </row>
    <row r="33" spans="1:2" ht="15">
      <c r="A33" s="74">
        <v>33</v>
      </c>
      <c r="B33" s="73" t="s">
        <v>38</v>
      </c>
    </row>
    <row r="34" spans="1:2" ht="25.5">
      <c r="A34" s="74">
        <v>34</v>
      </c>
      <c r="B34" s="73" t="s">
        <v>39</v>
      </c>
    </row>
    <row r="35" spans="1:2" ht="15">
      <c r="A35" s="74">
        <v>35</v>
      </c>
      <c r="B35" s="73" t="s">
        <v>40</v>
      </c>
    </row>
    <row r="36" spans="1:2" ht="25.5">
      <c r="A36" s="74">
        <v>36</v>
      </c>
      <c r="B36" s="73" t="s">
        <v>41</v>
      </c>
    </row>
    <row r="37" spans="1:2" ht="25.5">
      <c r="A37" s="74">
        <v>37</v>
      </c>
      <c r="B37" s="73" t="s">
        <v>42</v>
      </c>
    </row>
    <row r="38" spans="1:2" ht="38.25">
      <c r="A38" s="74">
        <v>38</v>
      </c>
      <c r="B38" s="73" t="s">
        <v>43</v>
      </c>
    </row>
    <row r="39" spans="1:2" ht="15">
      <c r="A39" s="74">
        <v>39</v>
      </c>
      <c r="B39" s="73" t="s">
        <v>44</v>
      </c>
    </row>
    <row r="40" spans="1:2" ht="25.5">
      <c r="A40" s="74">
        <v>40</v>
      </c>
      <c r="B40" s="73" t="s">
        <v>45</v>
      </c>
    </row>
    <row r="41" spans="1:2" ht="40.5" customHeight="1">
      <c r="A41" s="74">
        <v>41</v>
      </c>
      <c r="B41" s="73" t="s">
        <v>46</v>
      </c>
    </row>
    <row r="42" spans="1:2" ht="16.5" customHeight="1">
      <c r="A42" s="74">
        <v>42</v>
      </c>
      <c r="B42" s="73" t="s">
        <v>47</v>
      </c>
    </row>
    <row r="43" spans="1:2" ht="38.25">
      <c r="A43" s="74">
        <v>43</v>
      </c>
      <c r="B43" s="73" t="s">
        <v>48</v>
      </c>
    </row>
    <row r="44" spans="1:2" ht="76.5" customHeight="1">
      <c r="A44" s="74">
        <v>44</v>
      </c>
      <c r="B44" s="73" t="s">
        <v>49</v>
      </c>
    </row>
    <row r="45" spans="1:2" ht="25.5">
      <c r="A45" s="74">
        <v>45</v>
      </c>
      <c r="B45" s="73" t="s">
        <v>51</v>
      </c>
    </row>
    <row r="46" spans="1:2" ht="15">
      <c r="A46" s="74">
        <v>46</v>
      </c>
      <c r="B46" s="73" t="s">
        <v>53</v>
      </c>
    </row>
    <row r="47" spans="1:2" ht="15">
      <c r="A47" s="74">
        <v>47</v>
      </c>
      <c r="B47" s="73" t="s">
        <v>54</v>
      </c>
    </row>
    <row r="48" spans="1:2" ht="25.5">
      <c r="A48" s="74">
        <v>48</v>
      </c>
      <c r="B48" s="73" t="s">
        <v>55</v>
      </c>
    </row>
    <row r="49" spans="1:2" ht="25.5">
      <c r="A49" s="74">
        <v>49</v>
      </c>
      <c r="B49" s="73" t="s">
        <v>56</v>
      </c>
    </row>
    <row r="50" spans="1:2" ht="15">
      <c r="A50" s="74">
        <v>50</v>
      </c>
      <c r="B50" s="73" t="s">
        <v>57</v>
      </c>
    </row>
    <row r="51" spans="1:2" ht="15">
      <c r="A51" s="74">
        <v>51</v>
      </c>
      <c r="B51" s="73" t="s">
        <v>58</v>
      </c>
    </row>
    <row r="52" spans="1:2" ht="15">
      <c r="A52" s="74">
        <v>52</v>
      </c>
      <c r="B52" s="73" t="s">
        <v>59</v>
      </c>
    </row>
    <row r="53" spans="1:2" ht="53.25" customHeight="1">
      <c r="A53" s="74">
        <v>53</v>
      </c>
      <c r="B53" s="73" t="s">
        <v>60</v>
      </c>
    </row>
    <row r="54" spans="1:2" ht="15">
      <c r="A54" s="74">
        <v>54</v>
      </c>
      <c r="B54" s="73" t="s">
        <v>62</v>
      </c>
    </row>
    <row r="55" spans="1:2" ht="15">
      <c r="A55" s="74">
        <v>55</v>
      </c>
      <c r="B55" s="73" t="s">
        <v>63</v>
      </c>
    </row>
    <row r="56" spans="1:2" ht="15">
      <c r="A56" s="74">
        <v>56</v>
      </c>
      <c r="B56" s="73" t="s">
        <v>64</v>
      </c>
    </row>
    <row r="57" spans="1:2" ht="15">
      <c r="A57" s="74">
        <v>57</v>
      </c>
      <c r="B57" s="73" t="s">
        <v>65</v>
      </c>
    </row>
    <row r="58" spans="1:2" ht="15">
      <c r="A58" s="74">
        <v>58</v>
      </c>
      <c r="B58" s="73" t="s">
        <v>66</v>
      </c>
    </row>
    <row r="59" spans="1:2" ht="15">
      <c r="A59" s="74">
        <v>59</v>
      </c>
      <c r="B59" s="73" t="s">
        <v>67</v>
      </c>
    </row>
    <row r="60" spans="1:2" ht="15">
      <c r="A60" s="74">
        <v>60</v>
      </c>
      <c r="B60" s="73" t="s">
        <v>68</v>
      </c>
    </row>
    <row r="61" spans="1:2" ht="15">
      <c r="A61" s="74">
        <v>61</v>
      </c>
      <c r="B61" s="73" t="s">
        <v>69</v>
      </c>
    </row>
    <row r="62" spans="1:2" ht="15">
      <c r="A62" s="74">
        <v>62</v>
      </c>
      <c r="B62" s="73" t="s">
        <v>70</v>
      </c>
    </row>
    <row r="63" spans="1:2" ht="15">
      <c r="A63" s="74">
        <v>63</v>
      </c>
      <c r="B63" s="73" t="s">
        <v>71</v>
      </c>
    </row>
    <row r="64" spans="1:2" ht="15">
      <c r="A64" s="74">
        <v>64</v>
      </c>
      <c r="B64" s="73" t="s">
        <v>72</v>
      </c>
    </row>
    <row r="65" spans="1:2" ht="15">
      <c r="A65" s="74">
        <v>65</v>
      </c>
      <c r="B65" s="73" t="s">
        <v>73</v>
      </c>
    </row>
    <row r="66" spans="1:2" ht="15">
      <c r="A66" s="74">
        <v>66</v>
      </c>
      <c r="B66" s="73" t="s">
        <v>74</v>
      </c>
    </row>
    <row r="67" spans="1:2" ht="15">
      <c r="A67" s="74">
        <v>67</v>
      </c>
      <c r="B67" s="73" t="s">
        <v>75</v>
      </c>
    </row>
    <row r="68" spans="1:2" ht="15">
      <c r="A68" s="74">
        <v>68</v>
      </c>
      <c r="B68" s="73" t="s">
        <v>77</v>
      </c>
    </row>
    <row r="69" spans="1:2" ht="51">
      <c r="A69" s="74">
        <v>69</v>
      </c>
      <c r="B69" s="73" t="s">
        <v>79</v>
      </c>
    </row>
    <row r="70" spans="1:2" ht="51">
      <c r="A70" s="74">
        <v>70</v>
      </c>
      <c r="B70" s="73" t="s">
        <v>81</v>
      </c>
    </row>
  </sheetData>
  <sheetProtection/>
  <printOptions/>
  <pageMargins left="0.11811023622047245" right="0.11811023622047245" top="0.35433070866141736" bottom="0.35433070866141736"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H16"/>
  <sheetViews>
    <sheetView zoomScalePageLayoutView="0" workbookViewId="0" topLeftCell="AA1">
      <selection activeCell="BH16" sqref="BH16"/>
    </sheetView>
  </sheetViews>
  <sheetFormatPr defaultColWidth="9.140625" defaultRowHeight="15"/>
  <cols>
    <col min="2" max="2" width="29.28125" style="0" customWidth="1"/>
    <col min="3" max="3" width="77.8515625" style="0" customWidth="1"/>
    <col min="4" max="4" width="4.57421875" style="0" customWidth="1"/>
    <col min="5" max="6" width="5.140625" style="0" customWidth="1"/>
    <col min="7" max="7" width="4.7109375" style="0" customWidth="1"/>
    <col min="8" max="8" width="5.28125" style="0" customWidth="1"/>
    <col min="9" max="9" width="5.57421875" style="0" customWidth="1"/>
    <col min="10" max="10" width="5.28125" style="0" customWidth="1"/>
    <col min="11" max="11" width="4.8515625" style="0" customWidth="1"/>
    <col min="12" max="12" width="4.57421875" style="0" customWidth="1"/>
    <col min="13" max="13" width="4.8515625" style="0" customWidth="1"/>
    <col min="14" max="14" width="5.00390625" style="0" customWidth="1"/>
    <col min="15" max="15" width="5.28125" style="0" customWidth="1"/>
    <col min="16" max="16" width="4.8515625" style="0" customWidth="1"/>
    <col min="17" max="17" width="5.00390625" style="0" customWidth="1"/>
    <col min="18" max="18" width="5.140625" style="0" customWidth="1"/>
    <col min="19" max="19" width="5.00390625" style="0" customWidth="1"/>
    <col min="20" max="20" width="5.28125" style="0" customWidth="1"/>
    <col min="21" max="21" width="4.7109375" style="0" customWidth="1"/>
    <col min="22" max="23" width="5.140625" style="0" customWidth="1"/>
    <col min="24" max="24" width="5.00390625" style="0" customWidth="1"/>
    <col min="25" max="25" width="5.140625" style="0" customWidth="1"/>
    <col min="26" max="27" width="5.28125" style="0" customWidth="1"/>
    <col min="28" max="28" width="5.140625" style="0" customWidth="1"/>
    <col min="29" max="29" width="4.8515625" style="0" customWidth="1"/>
    <col min="30" max="30" width="5.00390625" style="0" customWidth="1"/>
    <col min="31" max="31" width="4.8515625" style="0" customWidth="1"/>
    <col min="32" max="32" width="5.00390625" style="0" customWidth="1"/>
    <col min="33" max="33" width="5.140625" style="0" customWidth="1"/>
    <col min="34" max="34" width="5.00390625" style="0" customWidth="1"/>
    <col min="35" max="35" width="5.140625" style="0" customWidth="1"/>
    <col min="36" max="36" width="5.28125" style="0" customWidth="1"/>
    <col min="37" max="37" width="5.00390625" style="0" customWidth="1"/>
    <col min="38" max="38" width="5.28125" style="0" customWidth="1"/>
    <col min="39" max="39" width="5.140625" style="0" customWidth="1"/>
    <col min="41" max="41" width="5.140625" style="0" customWidth="1"/>
    <col min="42" max="42" width="5.28125" style="0" customWidth="1"/>
    <col min="43" max="43" width="5.00390625" style="0" customWidth="1"/>
    <col min="44" max="44" width="5.28125" style="0" customWidth="1"/>
    <col min="45" max="45" width="5.421875" style="0" customWidth="1"/>
    <col min="46" max="46" width="5.8515625" style="0" customWidth="1"/>
    <col min="47" max="47" width="5.57421875" style="0" customWidth="1"/>
    <col min="48" max="48" width="5.28125" style="0" customWidth="1"/>
    <col min="49" max="50" width="5.00390625" style="0" customWidth="1"/>
    <col min="51" max="52" width="5.140625" style="0" customWidth="1"/>
    <col min="53" max="53" width="4.7109375" style="0" customWidth="1"/>
    <col min="54" max="54" width="5.421875" style="0" customWidth="1"/>
    <col min="55" max="55" width="5.00390625" style="0" customWidth="1"/>
    <col min="56" max="56" width="5.28125" style="0" customWidth="1"/>
    <col min="57" max="57" width="6.00390625" style="0" customWidth="1"/>
  </cols>
  <sheetData>
    <row r="1" spans="1:60" ht="48" customHeight="1" thickBot="1">
      <c r="A1" s="90" t="s">
        <v>84</v>
      </c>
      <c r="B1" s="92" t="s">
        <v>498</v>
      </c>
      <c r="C1" s="90" t="s">
        <v>82</v>
      </c>
      <c r="D1" s="95" t="s">
        <v>7</v>
      </c>
      <c r="E1" s="96"/>
      <c r="F1" s="96"/>
      <c r="G1" s="96"/>
      <c r="H1" s="96"/>
      <c r="I1" s="96"/>
      <c r="J1" s="97"/>
      <c r="K1" s="101" t="s">
        <v>8</v>
      </c>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3"/>
    </row>
    <row r="2" spans="1:60" ht="141.75" customHeight="1">
      <c r="A2" s="91"/>
      <c r="B2" s="93"/>
      <c r="C2" s="91"/>
      <c r="D2" s="98"/>
      <c r="E2" s="99"/>
      <c r="F2" s="99"/>
      <c r="G2" s="99"/>
      <c r="H2" s="99"/>
      <c r="I2" s="99"/>
      <c r="J2" s="100"/>
      <c r="K2" s="104" t="s">
        <v>9</v>
      </c>
      <c r="L2" s="105"/>
      <c r="M2" s="105"/>
      <c r="N2" s="105"/>
      <c r="O2" s="105"/>
      <c r="P2" s="106"/>
      <c r="Q2" s="104" t="s">
        <v>22</v>
      </c>
      <c r="R2" s="106"/>
      <c r="S2" s="107" t="s">
        <v>23</v>
      </c>
      <c r="T2" s="108"/>
      <c r="U2" s="108"/>
      <c r="V2" s="108"/>
      <c r="W2" s="108"/>
      <c r="X2" s="108"/>
      <c r="Y2" s="108"/>
      <c r="Z2" s="109"/>
      <c r="AA2" s="104" t="s">
        <v>32</v>
      </c>
      <c r="AB2" s="105"/>
      <c r="AC2" s="105"/>
      <c r="AD2" s="105"/>
      <c r="AE2" s="105"/>
      <c r="AF2" s="105"/>
      <c r="AG2" s="105"/>
      <c r="AH2" s="105"/>
      <c r="AI2" s="105"/>
      <c r="AJ2" s="105"/>
      <c r="AK2" s="105"/>
      <c r="AL2" s="105"/>
      <c r="AM2" s="105"/>
      <c r="AN2" s="1" t="s">
        <v>50</v>
      </c>
      <c r="AO2" s="104" t="s">
        <v>52</v>
      </c>
      <c r="AP2" s="105"/>
      <c r="AQ2" s="105"/>
      <c r="AR2" s="105"/>
      <c r="AS2" s="105"/>
      <c r="AT2" s="105"/>
      <c r="AU2" s="105"/>
      <c r="AV2" s="106"/>
      <c r="AW2" s="107" t="s">
        <v>61</v>
      </c>
      <c r="AX2" s="108"/>
      <c r="AY2" s="108"/>
      <c r="AZ2" s="108"/>
      <c r="BA2" s="108"/>
      <c r="BB2" s="108"/>
      <c r="BC2" s="108"/>
      <c r="BD2" s="108"/>
      <c r="BE2" s="109"/>
      <c r="BF2" s="1" t="s">
        <v>76</v>
      </c>
      <c r="BG2" s="1" t="s">
        <v>78</v>
      </c>
      <c r="BH2" s="2" t="s">
        <v>80</v>
      </c>
    </row>
    <row r="3" spans="1:60" ht="18.75" customHeight="1">
      <c r="A3" s="91"/>
      <c r="B3" s="93"/>
      <c r="C3" s="91"/>
      <c r="D3" s="110">
        <v>1</v>
      </c>
      <c r="E3" s="112">
        <v>2</v>
      </c>
      <c r="F3" s="112">
        <v>3</v>
      </c>
      <c r="G3" s="112">
        <v>4</v>
      </c>
      <c r="H3" s="112">
        <v>5</v>
      </c>
      <c r="I3" s="112">
        <v>6</v>
      </c>
      <c r="J3" s="114">
        <v>7</v>
      </c>
      <c r="K3" s="110">
        <v>8</v>
      </c>
      <c r="L3" s="112">
        <v>9</v>
      </c>
      <c r="M3" s="112">
        <v>10</v>
      </c>
      <c r="N3" s="112">
        <v>11</v>
      </c>
      <c r="O3" s="112">
        <v>12</v>
      </c>
      <c r="P3" s="114">
        <v>13</v>
      </c>
      <c r="Q3" s="111">
        <v>14</v>
      </c>
      <c r="R3" s="116">
        <v>19</v>
      </c>
      <c r="S3" s="111">
        <v>20</v>
      </c>
      <c r="T3" s="120">
        <v>21</v>
      </c>
      <c r="U3" s="113">
        <v>22</v>
      </c>
      <c r="V3" s="120">
        <v>23</v>
      </c>
      <c r="W3" s="113">
        <v>24</v>
      </c>
      <c r="X3" s="120">
        <v>25</v>
      </c>
      <c r="Y3" s="113">
        <v>26</v>
      </c>
      <c r="Z3" s="116">
        <v>27</v>
      </c>
      <c r="AA3" s="111">
        <v>28</v>
      </c>
      <c r="AB3" s="120">
        <v>29</v>
      </c>
      <c r="AC3" s="113">
        <v>30</v>
      </c>
      <c r="AD3" s="120">
        <v>31</v>
      </c>
      <c r="AE3" s="113">
        <v>32</v>
      </c>
      <c r="AF3" s="120">
        <v>33</v>
      </c>
      <c r="AG3" s="113">
        <v>34</v>
      </c>
      <c r="AH3" s="120">
        <v>35</v>
      </c>
      <c r="AI3" s="113">
        <v>36</v>
      </c>
      <c r="AJ3" s="120">
        <v>37</v>
      </c>
      <c r="AK3" s="113">
        <v>38</v>
      </c>
      <c r="AL3" s="120">
        <v>39</v>
      </c>
      <c r="AM3" s="113">
        <v>40</v>
      </c>
      <c r="AN3" s="122">
        <v>45</v>
      </c>
      <c r="AO3" s="111">
        <v>46</v>
      </c>
      <c r="AP3" s="120">
        <v>47</v>
      </c>
      <c r="AQ3" s="113">
        <v>48</v>
      </c>
      <c r="AR3" s="120">
        <v>49</v>
      </c>
      <c r="AS3" s="113">
        <v>50</v>
      </c>
      <c r="AT3" s="120">
        <v>51</v>
      </c>
      <c r="AU3" s="113">
        <v>52</v>
      </c>
      <c r="AV3" s="116">
        <v>53</v>
      </c>
      <c r="AW3" s="111">
        <v>54</v>
      </c>
      <c r="AX3" s="120">
        <v>55</v>
      </c>
      <c r="AY3" s="113">
        <v>56</v>
      </c>
      <c r="AZ3" s="120">
        <v>57</v>
      </c>
      <c r="BA3" s="113">
        <v>58</v>
      </c>
      <c r="BB3" s="120">
        <v>59</v>
      </c>
      <c r="BC3" s="113">
        <v>60</v>
      </c>
      <c r="BD3" s="120">
        <v>61</v>
      </c>
      <c r="BE3" s="115">
        <v>62</v>
      </c>
      <c r="BF3" s="126">
        <v>68</v>
      </c>
      <c r="BG3" s="122">
        <v>69</v>
      </c>
      <c r="BH3" s="124">
        <v>70</v>
      </c>
    </row>
    <row r="4" spans="1:60" ht="15" customHeight="1">
      <c r="A4" s="91"/>
      <c r="B4" s="93"/>
      <c r="C4" s="91"/>
      <c r="D4" s="110"/>
      <c r="E4" s="112"/>
      <c r="F4" s="112"/>
      <c r="G4" s="112"/>
      <c r="H4" s="112"/>
      <c r="I4" s="112"/>
      <c r="J4" s="114"/>
      <c r="K4" s="110"/>
      <c r="L4" s="112"/>
      <c r="M4" s="112"/>
      <c r="N4" s="112"/>
      <c r="O4" s="112"/>
      <c r="P4" s="114"/>
      <c r="Q4" s="118"/>
      <c r="R4" s="117"/>
      <c r="S4" s="118"/>
      <c r="T4" s="121"/>
      <c r="U4" s="119"/>
      <c r="V4" s="121"/>
      <c r="W4" s="119"/>
      <c r="X4" s="121"/>
      <c r="Y4" s="119"/>
      <c r="Z4" s="117"/>
      <c r="AA4" s="118"/>
      <c r="AB4" s="121"/>
      <c r="AC4" s="119"/>
      <c r="AD4" s="121"/>
      <c r="AE4" s="119"/>
      <c r="AF4" s="121"/>
      <c r="AG4" s="119"/>
      <c r="AH4" s="121"/>
      <c r="AI4" s="119"/>
      <c r="AJ4" s="121"/>
      <c r="AK4" s="119"/>
      <c r="AL4" s="121"/>
      <c r="AM4" s="119"/>
      <c r="AN4" s="123"/>
      <c r="AO4" s="118"/>
      <c r="AP4" s="121"/>
      <c r="AQ4" s="119"/>
      <c r="AR4" s="121"/>
      <c r="AS4" s="119"/>
      <c r="AT4" s="121"/>
      <c r="AU4" s="119"/>
      <c r="AV4" s="117"/>
      <c r="AW4" s="118"/>
      <c r="AX4" s="121"/>
      <c r="AY4" s="119"/>
      <c r="AZ4" s="121"/>
      <c r="BA4" s="119"/>
      <c r="BB4" s="121"/>
      <c r="BC4" s="119"/>
      <c r="BD4" s="121"/>
      <c r="BE4" s="128"/>
      <c r="BF4" s="127"/>
      <c r="BG4" s="123"/>
      <c r="BH4" s="125"/>
    </row>
    <row r="5" spans="1:60" ht="12.75" customHeight="1">
      <c r="A5" s="129"/>
      <c r="B5" s="93"/>
      <c r="C5" s="129"/>
      <c r="D5" s="110"/>
      <c r="E5" s="112"/>
      <c r="F5" s="112"/>
      <c r="G5" s="112"/>
      <c r="H5" s="112"/>
      <c r="I5" s="112"/>
      <c r="J5" s="114"/>
      <c r="K5" s="110"/>
      <c r="L5" s="112"/>
      <c r="M5" s="112"/>
      <c r="N5" s="112"/>
      <c r="O5" s="112"/>
      <c r="P5" s="114"/>
      <c r="Q5" s="135"/>
      <c r="R5" s="134"/>
      <c r="S5" s="135"/>
      <c r="T5" s="137"/>
      <c r="U5" s="136"/>
      <c r="V5" s="137"/>
      <c r="W5" s="136"/>
      <c r="X5" s="137"/>
      <c r="Y5" s="136"/>
      <c r="Z5" s="134"/>
      <c r="AA5" s="135"/>
      <c r="AB5" s="137"/>
      <c r="AC5" s="136"/>
      <c r="AD5" s="137"/>
      <c r="AE5" s="136"/>
      <c r="AF5" s="137"/>
      <c r="AG5" s="136"/>
      <c r="AH5" s="137"/>
      <c r="AI5" s="136"/>
      <c r="AJ5" s="137"/>
      <c r="AK5" s="136"/>
      <c r="AL5" s="137"/>
      <c r="AM5" s="136"/>
      <c r="AN5" s="138"/>
      <c r="AO5" s="135"/>
      <c r="AP5" s="137"/>
      <c r="AQ5" s="136"/>
      <c r="AR5" s="137"/>
      <c r="AS5" s="136"/>
      <c r="AT5" s="137"/>
      <c r="AU5" s="136"/>
      <c r="AV5" s="134"/>
      <c r="AW5" s="135"/>
      <c r="AX5" s="137"/>
      <c r="AY5" s="136"/>
      <c r="AZ5" s="137"/>
      <c r="BA5" s="136"/>
      <c r="BB5" s="137"/>
      <c r="BC5" s="136"/>
      <c r="BD5" s="137"/>
      <c r="BE5" s="141"/>
      <c r="BF5" s="140"/>
      <c r="BG5" s="138"/>
      <c r="BH5" s="139"/>
    </row>
    <row r="6" spans="1:60" ht="31.5" customHeight="1">
      <c r="A6" s="54">
        <v>3</v>
      </c>
      <c r="B6" s="49" t="s">
        <v>497</v>
      </c>
      <c r="C6" s="25" t="s">
        <v>87</v>
      </c>
      <c r="D6" s="3">
        <v>1</v>
      </c>
      <c r="E6" s="3">
        <v>1</v>
      </c>
      <c r="F6" s="3">
        <v>1</v>
      </c>
      <c r="G6" s="3">
        <v>1</v>
      </c>
      <c r="H6" s="3">
        <v>1</v>
      </c>
      <c r="I6" s="3">
        <v>1</v>
      </c>
      <c r="J6" s="3">
        <v>1</v>
      </c>
      <c r="K6" s="3">
        <v>1</v>
      </c>
      <c r="L6" s="3">
        <v>1</v>
      </c>
      <c r="M6" s="3">
        <v>1</v>
      </c>
      <c r="N6" s="3">
        <v>1</v>
      </c>
      <c r="O6" s="3">
        <v>1</v>
      </c>
      <c r="P6" s="3">
        <v>1</v>
      </c>
      <c r="Q6" s="3">
        <v>1</v>
      </c>
      <c r="R6" s="3">
        <v>0</v>
      </c>
      <c r="S6" s="3">
        <v>1</v>
      </c>
      <c r="T6" s="3">
        <v>1</v>
      </c>
      <c r="U6" s="3">
        <v>1</v>
      </c>
      <c r="V6" s="3">
        <v>1</v>
      </c>
      <c r="W6" s="3">
        <v>0</v>
      </c>
      <c r="X6" s="3">
        <v>1</v>
      </c>
      <c r="Y6" s="3">
        <v>1</v>
      </c>
      <c r="Z6" s="3">
        <v>1</v>
      </c>
      <c r="AA6" s="3">
        <v>1</v>
      </c>
      <c r="AB6" s="3">
        <v>1</v>
      </c>
      <c r="AC6" s="3">
        <v>1</v>
      </c>
      <c r="AD6" s="3">
        <v>0</v>
      </c>
      <c r="AE6" s="3">
        <v>1</v>
      </c>
      <c r="AF6" s="3">
        <v>1</v>
      </c>
      <c r="AG6" s="3">
        <v>1</v>
      </c>
      <c r="AH6" s="3">
        <v>1</v>
      </c>
      <c r="AI6" s="3">
        <v>1</v>
      </c>
      <c r="AJ6" s="3">
        <v>1</v>
      </c>
      <c r="AK6" s="3">
        <v>0</v>
      </c>
      <c r="AL6" s="3">
        <v>1</v>
      </c>
      <c r="AM6" s="3">
        <v>1</v>
      </c>
      <c r="AN6" s="3">
        <v>1</v>
      </c>
      <c r="AO6" s="3">
        <v>1</v>
      </c>
      <c r="AP6" s="3">
        <v>1</v>
      </c>
      <c r="AQ6" s="3" t="s">
        <v>95</v>
      </c>
      <c r="AR6" s="3" t="s">
        <v>95</v>
      </c>
      <c r="AS6" s="3">
        <v>0</v>
      </c>
      <c r="AT6" s="3">
        <v>0</v>
      </c>
      <c r="AU6" s="3">
        <v>1</v>
      </c>
      <c r="AV6" s="3">
        <v>1</v>
      </c>
      <c r="AW6" s="3">
        <v>1</v>
      </c>
      <c r="AX6" s="3">
        <v>1</v>
      </c>
      <c r="AY6" s="3">
        <v>1</v>
      </c>
      <c r="AZ6" s="3">
        <v>1</v>
      </c>
      <c r="BA6" s="3">
        <v>1</v>
      </c>
      <c r="BB6" s="3">
        <v>1</v>
      </c>
      <c r="BC6" s="3">
        <v>1</v>
      </c>
      <c r="BD6" s="3">
        <v>1</v>
      </c>
      <c r="BE6" s="3">
        <v>1</v>
      </c>
      <c r="BF6" s="3">
        <v>1</v>
      </c>
      <c r="BG6" s="3">
        <v>1</v>
      </c>
      <c r="BH6" s="3">
        <v>1</v>
      </c>
    </row>
    <row r="7" spans="1:60" ht="15" customHeight="1">
      <c r="A7" s="54">
        <v>4</v>
      </c>
      <c r="B7" s="49" t="s">
        <v>496</v>
      </c>
      <c r="C7" s="25" t="s">
        <v>88</v>
      </c>
      <c r="D7" s="3">
        <v>1</v>
      </c>
      <c r="E7" s="3">
        <v>1</v>
      </c>
      <c r="F7" s="3">
        <v>1</v>
      </c>
      <c r="G7" s="3">
        <v>1</v>
      </c>
      <c r="H7" s="3">
        <v>1</v>
      </c>
      <c r="I7" s="3">
        <v>1</v>
      </c>
      <c r="J7" s="3">
        <v>1</v>
      </c>
      <c r="K7" s="3">
        <v>1</v>
      </c>
      <c r="L7" s="3">
        <v>1</v>
      </c>
      <c r="M7" s="3">
        <v>1</v>
      </c>
      <c r="N7" s="3">
        <v>1</v>
      </c>
      <c r="O7" s="3">
        <v>1</v>
      </c>
      <c r="P7" s="3">
        <v>1</v>
      </c>
      <c r="Q7" s="3">
        <v>1</v>
      </c>
      <c r="R7" s="3">
        <v>1</v>
      </c>
      <c r="S7" s="3">
        <v>0</v>
      </c>
      <c r="T7" s="3">
        <v>0</v>
      </c>
      <c r="U7" s="3">
        <v>0</v>
      </c>
      <c r="V7" s="3">
        <v>0</v>
      </c>
      <c r="W7" s="3">
        <v>0</v>
      </c>
      <c r="X7" s="3">
        <v>0</v>
      </c>
      <c r="Y7" s="3"/>
      <c r="Z7" s="3">
        <v>0</v>
      </c>
      <c r="AA7" s="3">
        <v>1</v>
      </c>
      <c r="AB7" s="3">
        <v>1</v>
      </c>
      <c r="AC7" s="3">
        <v>1</v>
      </c>
      <c r="AD7" s="3">
        <v>0</v>
      </c>
      <c r="AE7" s="3">
        <v>1</v>
      </c>
      <c r="AF7" s="3">
        <v>1</v>
      </c>
      <c r="AG7" s="3">
        <v>1</v>
      </c>
      <c r="AH7" s="3">
        <v>0</v>
      </c>
      <c r="AI7" s="3">
        <v>0</v>
      </c>
      <c r="AJ7" s="3">
        <v>1</v>
      </c>
      <c r="AK7" s="3">
        <v>0</v>
      </c>
      <c r="AL7" s="3">
        <v>0</v>
      </c>
      <c r="AM7" s="3">
        <v>1</v>
      </c>
      <c r="AN7" s="3">
        <v>0</v>
      </c>
      <c r="AO7" s="3">
        <v>1</v>
      </c>
      <c r="AP7" s="3">
        <v>1</v>
      </c>
      <c r="AQ7" s="3" t="s">
        <v>95</v>
      </c>
      <c r="AR7" s="3" t="s">
        <v>95</v>
      </c>
      <c r="AS7" s="3">
        <v>0</v>
      </c>
      <c r="AT7" s="3">
        <v>0</v>
      </c>
      <c r="AU7" s="3">
        <v>1</v>
      </c>
      <c r="AV7" s="3">
        <v>1</v>
      </c>
      <c r="AW7" s="3">
        <v>1</v>
      </c>
      <c r="AX7" s="3">
        <v>1</v>
      </c>
      <c r="AY7" s="3">
        <v>1</v>
      </c>
      <c r="AZ7" s="3">
        <v>1</v>
      </c>
      <c r="BA7" s="3">
        <v>1</v>
      </c>
      <c r="BB7" s="3">
        <v>1</v>
      </c>
      <c r="BC7" s="3">
        <v>1</v>
      </c>
      <c r="BD7" s="3">
        <v>0</v>
      </c>
      <c r="BE7" s="3">
        <v>1</v>
      </c>
      <c r="BF7" s="3">
        <v>1</v>
      </c>
      <c r="BG7" s="3">
        <v>1</v>
      </c>
      <c r="BH7" s="3">
        <v>1</v>
      </c>
    </row>
    <row r="8" spans="1:60" ht="15" customHeight="1">
      <c r="A8" s="54">
        <v>5</v>
      </c>
      <c r="B8" s="49" t="s">
        <v>495</v>
      </c>
      <c r="C8" s="24" t="s">
        <v>89</v>
      </c>
      <c r="D8" s="3">
        <v>1</v>
      </c>
      <c r="E8" s="3">
        <v>1</v>
      </c>
      <c r="F8" s="3">
        <v>1</v>
      </c>
      <c r="G8" s="3">
        <v>1</v>
      </c>
      <c r="H8" s="3">
        <v>1</v>
      </c>
      <c r="I8" s="3">
        <v>1</v>
      </c>
      <c r="J8" s="3">
        <v>1</v>
      </c>
      <c r="K8" s="3">
        <v>0</v>
      </c>
      <c r="L8" s="3">
        <v>1</v>
      </c>
      <c r="M8" s="3">
        <v>1</v>
      </c>
      <c r="N8" s="3">
        <v>1</v>
      </c>
      <c r="O8" s="3">
        <v>1</v>
      </c>
      <c r="P8" s="3">
        <v>1</v>
      </c>
      <c r="Q8" s="3">
        <v>1</v>
      </c>
      <c r="R8" s="3">
        <v>0</v>
      </c>
      <c r="S8" s="3">
        <v>1</v>
      </c>
      <c r="T8" s="3">
        <v>1</v>
      </c>
      <c r="U8" s="3">
        <v>1</v>
      </c>
      <c r="V8" s="3">
        <v>1</v>
      </c>
      <c r="W8" s="3">
        <v>1</v>
      </c>
      <c r="X8" s="3">
        <v>1</v>
      </c>
      <c r="Y8" s="3">
        <v>1</v>
      </c>
      <c r="Z8" s="3">
        <v>1</v>
      </c>
      <c r="AA8" s="3">
        <v>1</v>
      </c>
      <c r="AB8" s="3">
        <v>0</v>
      </c>
      <c r="AC8" s="3">
        <v>0</v>
      </c>
      <c r="AD8" s="3">
        <v>0</v>
      </c>
      <c r="AE8" s="3">
        <v>1</v>
      </c>
      <c r="AF8" s="3">
        <v>1</v>
      </c>
      <c r="AG8" s="3">
        <v>0</v>
      </c>
      <c r="AH8" s="3">
        <v>1</v>
      </c>
      <c r="AI8" s="3">
        <v>0</v>
      </c>
      <c r="AJ8" s="3">
        <v>0</v>
      </c>
      <c r="AK8" s="3">
        <v>0</v>
      </c>
      <c r="AL8" s="3">
        <v>0</v>
      </c>
      <c r="AM8" s="3">
        <v>1</v>
      </c>
      <c r="AN8" s="3">
        <v>1</v>
      </c>
      <c r="AO8" s="3">
        <v>1</v>
      </c>
      <c r="AP8" s="3">
        <v>1</v>
      </c>
      <c r="AQ8" s="3" t="s">
        <v>95</v>
      </c>
      <c r="AR8" s="3" t="s">
        <v>95</v>
      </c>
      <c r="AS8" s="3">
        <v>0</v>
      </c>
      <c r="AT8" s="3">
        <v>0</v>
      </c>
      <c r="AU8" s="3">
        <v>1</v>
      </c>
      <c r="AV8" s="3">
        <v>1</v>
      </c>
      <c r="AW8" s="3">
        <v>1</v>
      </c>
      <c r="AX8" s="3">
        <v>1</v>
      </c>
      <c r="AY8" s="3">
        <v>1</v>
      </c>
      <c r="AZ8" s="3">
        <v>1</v>
      </c>
      <c r="BA8" s="3">
        <v>1</v>
      </c>
      <c r="BB8" s="3">
        <v>1</v>
      </c>
      <c r="BC8" s="3">
        <v>1</v>
      </c>
      <c r="BD8" s="3">
        <v>1</v>
      </c>
      <c r="BE8" s="3">
        <v>1</v>
      </c>
      <c r="BF8" s="3">
        <v>1</v>
      </c>
      <c r="BG8" s="3">
        <v>1</v>
      </c>
      <c r="BH8" s="3">
        <v>0</v>
      </c>
    </row>
    <row r="9" spans="1:60" ht="15" customHeight="1">
      <c r="A9" s="54">
        <v>6</v>
      </c>
      <c r="B9" s="49" t="s">
        <v>493</v>
      </c>
      <c r="C9" s="24" t="s">
        <v>90</v>
      </c>
      <c r="D9" s="3">
        <v>1</v>
      </c>
      <c r="E9" s="3">
        <v>1</v>
      </c>
      <c r="F9" s="3">
        <v>1</v>
      </c>
      <c r="G9" s="3">
        <v>1</v>
      </c>
      <c r="H9" s="3">
        <v>1</v>
      </c>
      <c r="I9" s="3">
        <v>1</v>
      </c>
      <c r="J9" s="3">
        <v>1</v>
      </c>
      <c r="K9" s="3">
        <v>1</v>
      </c>
      <c r="L9" s="3">
        <v>1</v>
      </c>
      <c r="M9" s="3">
        <v>1</v>
      </c>
      <c r="N9" s="3">
        <v>1</v>
      </c>
      <c r="O9" s="3">
        <v>1</v>
      </c>
      <c r="P9" s="3">
        <v>1</v>
      </c>
      <c r="Q9" s="3">
        <v>1</v>
      </c>
      <c r="R9" s="3">
        <v>0</v>
      </c>
      <c r="S9" s="3">
        <v>1</v>
      </c>
      <c r="T9" s="3">
        <v>0</v>
      </c>
      <c r="U9" s="3">
        <v>0</v>
      </c>
      <c r="V9" s="3">
        <v>1</v>
      </c>
      <c r="W9" s="3">
        <v>1</v>
      </c>
      <c r="X9" s="3">
        <v>1</v>
      </c>
      <c r="Y9" s="3">
        <v>1</v>
      </c>
      <c r="Z9" s="3">
        <v>1</v>
      </c>
      <c r="AA9" s="3">
        <v>1</v>
      </c>
      <c r="AB9" s="3">
        <v>1</v>
      </c>
      <c r="AC9" s="3">
        <v>1</v>
      </c>
      <c r="AD9" s="3">
        <v>1</v>
      </c>
      <c r="AE9" s="3">
        <v>1</v>
      </c>
      <c r="AF9" s="3">
        <v>1</v>
      </c>
      <c r="AG9" s="3">
        <v>1</v>
      </c>
      <c r="AH9" s="3">
        <v>1</v>
      </c>
      <c r="AI9" s="3">
        <v>0</v>
      </c>
      <c r="AJ9" s="3">
        <v>0</v>
      </c>
      <c r="AK9" s="3">
        <v>1</v>
      </c>
      <c r="AL9" s="3">
        <v>1</v>
      </c>
      <c r="AM9" s="3">
        <v>1</v>
      </c>
      <c r="AN9" s="3">
        <v>1</v>
      </c>
      <c r="AO9" s="3">
        <v>1</v>
      </c>
      <c r="AP9" s="3">
        <v>1</v>
      </c>
      <c r="AQ9" s="3" t="s">
        <v>95</v>
      </c>
      <c r="AR9" s="3" t="s">
        <v>95</v>
      </c>
      <c r="AS9" s="3">
        <v>0</v>
      </c>
      <c r="AT9" s="3">
        <v>0</v>
      </c>
      <c r="AU9" s="3">
        <v>1</v>
      </c>
      <c r="AV9" s="3">
        <v>1</v>
      </c>
      <c r="AW9" s="3">
        <v>1</v>
      </c>
      <c r="AX9" s="3">
        <v>1</v>
      </c>
      <c r="AY9" s="3">
        <v>1</v>
      </c>
      <c r="AZ9" s="3">
        <v>1</v>
      </c>
      <c r="BA9" s="3">
        <v>1</v>
      </c>
      <c r="BB9" s="3">
        <v>1</v>
      </c>
      <c r="BC9" s="3">
        <v>0</v>
      </c>
      <c r="BD9" s="3">
        <v>0</v>
      </c>
      <c r="BE9" s="3">
        <v>1</v>
      </c>
      <c r="BF9" s="3">
        <v>1</v>
      </c>
      <c r="BG9" s="3">
        <v>1</v>
      </c>
      <c r="BH9" s="3">
        <v>1</v>
      </c>
    </row>
    <row r="10" spans="1:60" ht="14.25" customHeight="1">
      <c r="A10" s="54">
        <v>7</v>
      </c>
      <c r="B10" s="49" t="s">
        <v>494</v>
      </c>
      <c r="C10" s="24" t="s">
        <v>91</v>
      </c>
      <c r="D10" s="3">
        <v>1</v>
      </c>
      <c r="E10" s="3">
        <v>1</v>
      </c>
      <c r="F10" s="3">
        <v>1</v>
      </c>
      <c r="G10" s="3">
        <v>1</v>
      </c>
      <c r="H10" s="3">
        <v>1</v>
      </c>
      <c r="I10" s="3">
        <v>1</v>
      </c>
      <c r="J10" s="3">
        <v>1</v>
      </c>
      <c r="K10" s="3">
        <v>1</v>
      </c>
      <c r="L10" s="3">
        <v>1</v>
      </c>
      <c r="M10" s="3">
        <v>0</v>
      </c>
      <c r="N10" s="3">
        <v>1</v>
      </c>
      <c r="O10" s="3">
        <v>1</v>
      </c>
      <c r="P10" s="3">
        <v>1</v>
      </c>
      <c r="Q10" s="3">
        <v>1</v>
      </c>
      <c r="R10" s="3">
        <v>0</v>
      </c>
      <c r="S10" s="3">
        <v>1</v>
      </c>
      <c r="T10" s="3">
        <v>1</v>
      </c>
      <c r="U10" s="3">
        <v>1</v>
      </c>
      <c r="V10" s="3">
        <v>1</v>
      </c>
      <c r="W10" s="3">
        <v>0</v>
      </c>
      <c r="X10" s="3">
        <v>0</v>
      </c>
      <c r="Y10" s="3">
        <v>1</v>
      </c>
      <c r="Z10" s="3">
        <v>1</v>
      </c>
      <c r="AA10" s="3">
        <v>1</v>
      </c>
      <c r="AB10" s="3">
        <v>1</v>
      </c>
      <c r="AC10" s="3">
        <v>1</v>
      </c>
      <c r="AD10" s="3">
        <v>0</v>
      </c>
      <c r="AE10" s="3">
        <v>1</v>
      </c>
      <c r="AF10" s="3">
        <v>1</v>
      </c>
      <c r="AG10" s="3">
        <v>0</v>
      </c>
      <c r="AH10" s="3">
        <v>1</v>
      </c>
      <c r="AI10" s="3">
        <v>0</v>
      </c>
      <c r="AJ10" s="3">
        <v>1</v>
      </c>
      <c r="AK10" s="3">
        <v>0</v>
      </c>
      <c r="AL10" s="3">
        <v>1</v>
      </c>
      <c r="AM10" s="3">
        <v>1</v>
      </c>
      <c r="AN10" s="3">
        <v>0</v>
      </c>
      <c r="AO10" s="3">
        <v>0</v>
      </c>
      <c r="AP10" s="3">
        <v>1</v>
      </c>
      <c r="AQ10" s="3" t="s">
        <v>95</v>
      </c>
      <c r="AR10" s="3" t="s">
        <v>95</v>
      </c>
      <c r="AS10" s="3">
        <v>0</v>
      </c>
      <c r="AT10" s="3">
        <v>0</v>
      </c>
      <c r="AU10" s="3">
        <v>1</v>
      </c>
      <c r="AV10" s="3">
        <v>1</v>
      </c>
      <c r="AW10" s="3">
        <v>1</v>
      </c>
      <c r="AX10" s="3">
        <v>1</v>
      </c>
      <c r="AY10" s="3">
        <v>1</v>
      </c>
      <c r="AZ10" s="3">
        <v>1</v>
      </c>
      <c r="BA10" s="3">
        <v>1</v>
      </c>
      <c r="BB10" s="3">
        <v>1</v>
      </c>
      <c r="BC10" s="3">
        <v>1</v>
      </c>
      <c r="BD10" s="3">
        <v>1</v>
      </c>
      <c r="BE10" s="3">
        <v>1</v>
      </c>
      <c r="BF10" s="3">
        <v>1</v>
      </c>
      <c r="BG10" s="3">
        <v>1</v>
      </c>
      <c r="BH10" s="3">
        <v>1</v>
      </c>
    </row>
    <row r="11" spans="1:60" ht="13.5" customHeight="1">
      <c r="A11" s="54">
        <v>8</v>
      </c>
      <c r="B11" s="49" t="s">
        <v>490</v>
      </c>
      <c r="C11" s="24" t="s">
        <v>92</v>
      </c>
      <c r="D11" s="3">
        <v>1</v>
      </c>
      <c r="E11" s="3">
        <v>1</v>
      </c>
      <c r="F11" s="3">
        <v>1</v>
      </c>
      <c r="G11" s="3">
        <v>1</v>
      </c>
      <c r="H11" s="3">
        <v>1</v>
      </c>
      <c r="I11" s="3">
        <v>1</v>
      </c>
      <c r="J11" s="3">
        <v>1</v>
      </c>
      <c r="K11" s="3">
        <v>1</v>
      </c>
      <c r="L11" s="3">
        <v>0</v>
      </c>
      <c r="M11" s="3">
        <v>1</v>
      </c>
      <c r="N11" s="3">
        <v>1</v>
      </c>
      <c r="O11" s="3">
        <v>1</v>
      </c>
      <c r="P11" s="3">
        <v>1</v>
      </c>
      <c r="Q11" s="3">
        <v>1</v>
      </c>
      <c r="R11" s="3">
        <v>0</v>
      </c>
      <c r="S11" s="3">
        <v>1</v>
      </c>
      <c r="T11" s="3">
        <v>0</v>
      </c>
      <c r="U11" s="3">
        <v>0</v>
      </c>
      <c r="V11" s="3">
        <v>1</v>
      </c>
      <c r="W11" s="3">
        <v>0</v>
      </c>
      <c r="X11" s="3">
        <v>1</v>
      </c>
      <c r="Y11" s="3"/>
      <c r="Z11" s="3">
        <v>0</v>
      </c>
      <c r="AA11" s="3">
        <v>1</v>
      </c>
      <c r="AB11" s="3">
        <v>1</v>
      </c>
      <c r="AC11" s="3">
        <v>1</v>
      </c>
      <c r="AD11" s="3">
        <v>1</v>
      </c>
      <c r="AE11" s="3">
        <v>1</v>
      </c>
      <c r="AF11" s="3">
        <v>1</v>
      </c>
      <c r="AG11" s="3">
        <v>0</v>
      </c>
      <c r="AH11" s="3">
        <v>0</v>
      </c>
      <c r="AI11" s="3">
        <v>0</v>
      </c>
      <c r="AJ11" s="3">
        <v>0</v>
      </c>
      <c r="AK11" s="3">
        <v>1</v>
      </c>
      <c r="AL11" s="3">
        <v>1</v>
      </c>
      <c r="AM11" s="3">
        <v>1</v>
      </c>
      <c r="AN11" s="3">
        <v>1</v>
      </c>
      <c r="AO11" s="3">
        <v>0</v>
      </c>
      <c r="AP11" s="3">
        <v>0</v>
      </c>
      <c r="AQ11" s="3" t="s">
        <v>95</v>
      </c>
      <c r="AR11" s="3" t="s">
        <v>95</v>
      </c>
      <c r="AS11" s="3">
        <v>0</v>
      </c>
      <c r="AT11" s="3">
        <v>0</v>
      </c>
      <c r="AU11" s="3">
        <v>1</v>
      </c>
      <c r="AV11" s="3">
        <v>1</v>
      </c>
      <c r="AW11" s="3">
        <v>1</v>
      </c>
      <c r="AX11" s="3">
        <v>1</v>
      </c>
      <c r="AY11" s="3">
        <v>1</v>
      </c>
      <c r="AZ11" s="3">
        <v>1</v>
      </c>
      <c r="BA11" s="3">
        <v>1</v>
      </c>
      <c r="BB11" s="3">
        <v>1</v>
      </c>
      <c r="BC11" s="3">
        <v>1</v>
      </c>
      <c r="BD11" s="3">
        <v>0</v>
      </c>
      <c r="BE11" s="3">
        <v>1</v>
      </c>
      <c r="BF11" s="3">
        <v>1</v>
      </c>
      <c r="BG11" s="3">
        <v>1</v>
      </c>
      <c r="BH11" s="3">
        <v>1</v>
      </c>
    </row>
    <row r="12" spans="1:60" ht="31.5" customHeight="1">
      <c r="A12" s="54">
        <v>9</v>
      </c>
      <c r="B12" s="49" t="s">
        <v>491</v>
      </c>
      <c r="C12" s="24" t="s">
        <v>93</v>
      </c>
      <c r="D12" s="3">
        <v>1</v>
      </c>
      <c r="E12" s="3">
        <v>1</v>
      </c>
      <c r="F12" s="3">
        <v>1</v>
      </c>
      <c r="G12" s="3">
        <v>1</v>
      </c>
      <c r="H12" s="3">
        <v>1</v>
      </c>
      <c r="I12" s="3">
        <v>1</v>
      </c>
      <c r="J12" s="3">
        <v>1</v>
      </c>
      <c r="K12" s="3">
        <v>1</v>
      </c>
      <c r="L12" s="3">
        <v>1</v>
      </c>
      <c r="M12" s="3">
        <v>1</v>
      </c>
      <c r="N12" s="3">
        <v>1</v>
      </c>
      <c r="O12" s="3">
        <v>1</v>
      </c>
      <c r="P12" s="3">
        <v>1</v>
      </c>
      <c r="Q12" s="3">
        <v>1</v>
      </c>
      <c r="R12" s="3">
        <v>1</v>
      </c>
      <c r="S12" s="3">
        <v>1</v>
      </c>
      <c r="T12" s="3">
        <v>1</v>
      </c>
      <c r="U12" s="3">
        <v>1</v>
      </c>
      <c r="V12" s="3">
        <v>1</v>
      </c>
      <c r="W12" s="3">
        <v>0</v>
      </c>
      <c r="X12" s="3">
        <v>1</v>
      </c>
      <c r="Y12" s="3">
        <v>1</v>
      </c>
      <c r="Z12" s="3">
        <v>1</v>
      </c>
      <c r="AA12" s="3">
        <v>1</v>
      </c>
      <c r="AB12" s="3">
        <v>1</v>
      </c>
      <c r="AC12" s="3">
        <v>1</v>
      </c>
      <c r="AD12" s="3">
        <v>1</v>
      </c>
      <c r="AE12" s="3">
        <v>1</v>
      </c>
      <c r="AF12" s="3">
        <v>1</v>
      </c>
      <c r="AG12" s="3">
        <v>1</v>
      </c>
      <c r="AH12" s="3">
        <v>1</v>
      </c>
      <c r="AI12" s="3">
        <v>1</v>
      </c>
      <c r="AJ12" s="3">
        <v>1</v>
      </c>
      <c r="AK12" s="3">
        <v>1</v>
      </c>
      <c r="AL12" s="3">
        <v>1</v>
      </c>
      <c r="AM12" s="3">
        <v>1</v>
      </c>
      <c r="AN12" s="3">
        <v>1</v>
      </c>
      <c r="AO12" s="3">
        <v>1</v>
      </c>
      <c r="AP12" s="3">
        <v>1</v>
      </c>
      <c r="AQ12" s="3" t="s">
        <v>95</v>
      </c>
      <c r="AR12" s="3" t="s">
        <v>95</v>
      </c>
      <c r="AS12" s="3">
        <v>1</v>
      </c>
      <c r="AT12" s="3">
        <v>1</v>
      </c>
      <c r="AU12" s="3">
        <v>1</v>
      </c>
      <c r="AV12" s="3">
        <v>1</v>
      </c>
      <c r="AW12" s="3">
        <v>1</v>
      </c>
      <c r="AX12" s="3">
        <v>1</v>
      </c>
      <c r="AY12" s="3">
        <v>1</v>
      </c>
      <c r="AZ12" s="3">
        <v>1</v>
      </c>
      <c r="BA12" s="3">
        <v>1</v>
      </c>
      <c r="BB12" s="3">
        <v>1</v>
      </c>
      <c r="BC12" s="3">
        <v>1</v>
      </c>
      <c r="BD12" s="3">
        <v>1</v>
      </c>
      <c r="BE12" s="3">
        <v>1</v>
      </c>
      <c r="BF12" s="3">
        <v>1</v>
      </c>
      <c r="BG12" s="3">
        <v>1</v>
      </c>
      <c r="BH12" s="3">
        <v>1</v>
      </c>
    </row>
    <row r="13" spans="1:60" ht="15.75">
      <c r="A13" s="54">
        <v>10</v>
      </c>
      <c r="B13" s="49" t="s">
        <v>492</v>
      </c>
      <c r="C13" s="24" t="s">
        <v>94</v>
      </c>
      <c r="D13" s="3">
        <v>1</v>
      </c>
      <c r="E13" s="3">
        <v>1</v>
      </c>
      <c r="F13" s="3">
        <v>1</v>
      </c>
      <c r="G13" s="3">
        <v>1</v>
      </c>
      <c r="H13" s="3">
        <v>1</v>
      </c>
      <c r="I13" s="3">
        <v>1</v>
      </c>
      <c r="J13" s="3">
        <v>1</v>
      </c>
      <c r="K13" s="3">
        <v>1</v>
      </c>
      <c r="L13" s="3">
        <v>1</v>
      </c>
      <c r="M13" s="3">
        <v>1</v>
      </c>
      <c r="N13" s="3">
        <v>1</v>
      </c>
      <c r="O13" s="3">
        <v>1</v>
      </c>
      <c r="P13" s="3">
        <v>1</v>
      </c>
      <c r="Q13" s="3">
        <v>1</v>
      </c>
      <c r="R13" s="3">
        <v>0</v>
      </c>
      <c r="S13" s="3">
        <v>0</v>
      </c>
      <c r="T13" s="3">
        <v>0</v>
      </c>
      <c r="U13" s="3">
        <v>0</v>
      </c>
      <c r="V13" s="3">
        <v>0</v>
      </c>
      <c r="W13" s="3">
        <v>0</v>
      </c>
      <c r="X13" s="3">
        <v>0</v>
      </c>
      <c r="Y13" s="3"/>
      <c r="Z13" s="3">
        <v>0</v>
      </c>
      <c r="AA13" s="3">
        <v>1</v>
      </c>
      <c r="AB13" s="3">
        <v>1</v>
      </c>
      <c r="AC13" s="3">
        <v>1</v>
      </c>
      <c r="AD13" s="3">
        <v>0</v>
      </c>
      <c r="AE13" s="3">
        <v>1</v>
      </c>
      <c r="AF13" s="3">
        <v>1</v>
      </c>
      <c r="AG13" s="3">
        <v>0</v>
      </c>
      <c r="AH13" s="3">
        <v>0</v>
      </c>
      <c r="AI13" s="3">
        <v>1</v>
      </c>
      <c r="AJ13" s="3">
        <v>1</v>
      </c>
      <c r="AK13" s="3">
        <v>1</v>
      </c>
      <c r="AL13" s="3">
        <v>1</v>
      </c>
      <c r="AM13" s="3">
        <v>1</v>
      </c>
      <c r="AN13" s="3">
        <v>1</v>
      </c>
      <c r="AO13" s="3">
        <v>1</v>
      </c>
      <c r="AP13" s="3">
        <v>1</v>
      </c>
      <c r="AQ13" s="3" t="s">
        <v>95</v>
      </c>
      <c r="AR13" s="3" t="s">
        <v>95</v>
      </c>
      <c r="AS13" s="3">
        <v>1</v>
      </c>
      <c r="AT13" s="3">
        <v>1</v>
      </c>
      <c r="AU13" s="3">
        <v>1</v>
      </c>
      <c r="AV13" s="3">
        <v>0</v>
      </c>
      <c r="AW13" s="3">
        <v>1</v>
      </c>
      <c r="AX13" s="3">
        <v>1</v>
      </c>
      <c r="AY13" s="3">
        <v>1</v>
      </c>
      <c r="AZ13" s="3">
        <v>1</v>
      </c>
      <c r="BA13" s="3">
        <v>1</v>
      </c>
      <c r="BB13" s="3">
        <v>1</v>
      </c>
      <c r="BC13" s="3">
        <v>1</v>
      </c>
      <c r="BD13" s="3">
        <v>1</v>
      </c>
      <c r="BE13" s="3">
        <v>1</v>
      </c>
      <c r="BF13" s="3">
        <v>1</v>
      </c>
      <c r="BG13" s="3">
        <v>1</v>
      </c>
      <c r="BH13" s="3">
        <v>1</v>
      </c>
    </row>
    <row r="14" spans="1:60" ht="18.75">
      <c r="A14" s="7" t="s">
        <v>83</v>
      </c>
      <c r="B14" s="52"/>
      <c r="C14" s="23"/>
      <c r="D14" s="6">
        <f aca="true" t="shared" si="0" ref="D14:AI14">SUM(D6:D13)</f>
        <v>8</v>
      </c>
      <c r="E14" s="6">
        <f t="shared" si="0"/>
        <v>8</v>
      </c>
      <c r="F14" s="6">
        <f t="shared" si="0"/>
        <v>8</v>
      </c>
      <c r="G14" s="6">
        <f t="shared" si="0"/>
        <v>8</v>
      </c>
      <c r="H14" s="6">
        <f t="shared" si="0"/>
        <v>8</v>
      </c>
      <c r="I14" s="6">
        <f t="shared" si="0"/>
        <v>8</v>
      </c>
      <c r="J14" s="6">
        <f t="shared" si="0"/>
        <v>8</v>
      </c>
      <c r="K14" s="6">
        <f t="shared" si="0"/>
        <v>7</v>
      </c>
      <c r="L14" s="6">
        <f t="shared" si="0"/>
        <v>7</v>
      </c>
      <c r="M14" s="6">
        <f t="shared" si="0"/>
        <v>7</v>
      </c>
      <c r="N14" s="6">
        <f t="shared" si="0"/>
        <v>8</v>
      </c>
      <c r="O14" s="6">
        <f t="shared" si="0"/>
        <v>8</v>
      </c>
      <c r="P14" s="6">
        <f t="shared" si="0"/>
        <v>8</v>
      </c>
      <c r="Q14" s="6">
        <f t="shared" si="0"/>
        <v>8</v>
      </c>
      <c r="R14" s="6">
        <f t="shared" si="0"/>
        <v>2</v>
      </c>
      <c r="S14" s="6">
        <f t="shared" si="0"/>
        <v>6</v>
      </c>
      <c r="T14" s="6">
        <f t="shared" si="0"/>
        <v>4</v>
      </c>
      <c r="U14" s="6">
        <f t="shared" si="0"/>
        <v>4</v>
      </c>
      <c r="V14" s="6">
        <f t="shared" si="0"/>
        <v>6</v>
      </c>
      <c r="W14" s="6">
        <f t="shared" si="0"/>
        <v>2</v>
      </c>
      <c r="X14" s="6">
        <f t="shared" si="0"/>
        <v>5</v>
      </c>
      <c r="Y14" s="6">
        <f t="shared" si="0"/>
        <v>5</v>
      </c>
      <c r="Z14" s="6">
        <f t="shared" si="0"/>
        <v>5</v>
      </c>
      <c r="AA14" s="6">
        <f t="shared" si="0"/>
        <v>8</v>
      </c>
      <c r="AB14" s="6">
        <f t="shared" si="0"/>
        <v>7</v>
      </c>
      <c r="AC14" s="6">
        <f t="shared" si="0"/>
        <v>7</v>
      </c>
      <c r="AD14" s="6">
        <f t="shared" si="0"/>
        <v>3</v>
      </c>
      <c r="AE14" s="6">
        <f t="shared" si="0"/>
        <v>8</v>
      </c>
      <c r="AF14" s="6">
        <f t="shared" si="0"/>
        <v>8</v>
      </c>
      <c r="AG14" s="6">
        <f t="shared" si="0"/>
        <v>4</v>
      </c>
      <c r="AH14" s="6">
        <f t="shared" si="0"/>
        <v>5</v>
      </c>
      <c r="AI14" s="6">
        <f t="shared" si="0"/>
        <v>3</v>
      </c>
      <c r="AJ14" s="6">
        <f aca="true" t="shared" si="1" ref="AJ14:BH14">SUM(AJ6:AJ13)</f>
        <v>5</v>
      </c>
      <c r="AK14" s="6">
        <f t="shared" si="1"/>
        <v>4</v>
      </c>
      <c r="AL14" s="6">
        <f t="shared" si="1"/>
        <v>6</v>
      </c>
      <c r="AM14" s="6">
        <f t="shared" si="1"/>
        <v>8</v>
      </c>
      <c r="AN14" s="6">
        <f t="shared" si="1"/>
        <v>6</v>
      </c>
      <c r="AO14" s="6">
        <f t="shared" si="1"/>
        <v>6</v>
      </c>
      <c r="AP14" s="6">
        <f t="shared" si="1"/>
        <v>7</v>
      </c>
      <c r="AQ14" s="6">
        <f t="shared" si="1"/>
        <v>0</v>
      </c>
      <c r="AR14" s="6">
        <f t="shared" si="1"/>
        <v>0</v>
      </c>
      <c r="AS14" s="6">
        <f t="shared" si="1"/>
        <v>2</v>
      </c>
      <c r="AT14" s="6">
        <f t="shared" si="1"/>
        <v>2</v>
      </c>
      <c r="AU14" s="6">
        <f t="shared" si="1"/>
        <v>8</v>
      </c>
      <c r="AV14" s="6">
        <f t="shared" si="1"/>
        <v>7</v>
      </c>
      <c r="AW14" s="6">
        <f t="shared" si="1"/>
        <v>8</v>
      </c>
      <c r="AX14" s="6">
        <f t="shared" si="1"/>
        <v>8</v>
      </c>
      <c r="AY14" s="6">
        <f t="shared" si="1"/>
        <v>8</v>
      </c>
      <c r="AZ14" s="6">
        <f t="shared" si="1"/>
        <v>8</v>
      </c>
      <c r="BA14" s="6">
        <f t="shared" si="1"/>
        <v>8</v>
      </c>
      <c r="BB14" s="6">
        <f t="shared" si="1"/>
        <v>8</v>
      </c>
      <c r="BC14" s="6">
        <f t="shared" si="1"/>
        <v>7</v>
      </c>
      <c r="BD14" s="6">
        <f t="shared" si="1"/>
        <v>5</v>
      </c>
      <c r="BE14" s="6">
        <f t="shared" si="1"/>
        <v>8</v>
      </c>
      <c r="BF14" s="6">
        <f t="shared" si="1"/>
        <v>8</v>
      </c>
      <c r="BG14" s="6">
        <f t="shared" si="1"/>
        <v>8</v>
      </c>
      <c r="BH14" s="6">
        <f t="shared" si="1"/>
        <v>7</v>
      </c>
    </row>
    <row r="15" spans="4:60" ht="15">
      <c r="D15">
        <f>100*D14/8</f>
        <v>100</v>
      </c>
      <c r="E15">
        <f aca="true" t="shared" si="2" ref="E15:BE15">100*E14/8</f>
        <v>100</v>
      </c>
      <c r="F15">
        <f t="shared" si="2"/>
        <v>100</v>
      </c>
      <c r="G15">
        <f t="shared" si="2"/>
        <v>100</v>
      </c>
      <c r="H15">
        <f t="shared" si="2"/>
        <v>100</v>
      </c>
      <c r="I15">
        <f t="shared" si="2"/>
        <v>100</v>
      </c>
      <c r="J15">
        <f t="shared" si="2"/>
        <v>100</v>
      </c>
      <c r="K15">
        <f t="shared" si="2"/>
        <v>87.5</v>
      </c>
      <c r="L15">
        <f t="shared" si="2"/>
        <v>87.5</v>
      </c>
      <c r="M15">
        <f t="shared" si="2"/>
        <v>87.5</v>
      </c>
      <c r="N15">
        <f t="shared" si="2"/>
        <v>100</v>
      </c>
      <c r="O15">
        <f t="shared" si="2"/>
        <v>100</v>
      </c>
      <c r="P15">
        <f t="shared" si="2"/>
        <v>100</v>
      </c>
      <c r="Q15">
        <f t="shared" si="2"/>
        <v>100</v>
      </c>
      <c r="R15">
        <f t="shared" si="2"/>
        <v>25</v>
      </c>
      <c r="S15">
        <f t="shared" si="2"/>
        <v>75</v>
      </c>
      <c r="T15">
        <f t="shared" si="2"/>
        <v>50</v>
      </c>
      <c r="U15">
        <f t="shared" si="2"/>
        <v>50</v>
      </c>
      <c r="V15">
        <f t="shared" si="2"/>
        <v>75</v>
      </c>
      <c r="W15">
        <f t="shared" si="2"/>
        <v>25</v>
      </c>
      <c r="X15">
        <f t="shared" si="2"/>
        <v>62.5</v>
      </c>
      <c r="Y15">
        <f t="shared" si="2"/>
        <v>62.5</v>
      </c>
      <c r="Z15">
        <f t="shared" si="2"/>
        <v>62.5</v>
      </c>
      <c r="AA15">
        <f t="shared" si="2"/>
        <v>100</v>
      </c>
      <c r="AB15">
        <f t="shared" si="2"/>
        <v>87.5</v>
      </c>
      <c r="AC15">
        <f t="shared" si="2"/>
        <v>87.5</v>
      </c>
      <c r="AD15">
        <f t="shared" si="2"/>
        <v>37.5</v>
      </c>
      <c r="AE15">
        <f t="shared" si="2"/>
        <v>100</v>
      </c>
      <c r="AF15">
        <f t="shared" si="2"/>
        <v>100</v>
      </c>
      <c r="AG15">
        <f t="shared" si="2"/>
        <v>50</v>
      </c>
      <c r="AH15">
        <f t="shared" si="2"/>
        <v>62.5</v>
      </c>
      <c r="AI15">
        <f t="shared" si="2"/>
        <v>37.5</v>
      </c>
      <c r="AJ15">
        <f t="shared" si="2"/>
        <v>62.5</v>
      </c>
      <c r="AK15">
        <f t="shared" si="2"/>
        <v>50</v>
      </c>
      <c r="AL15">
        <f t="shared" si="2"/>
        <v>75</v>
      </c>
      <c r="AM15">
        <f t="shared" si="2"/>
        <v>100</v>
      </c>
      <c r="AN15">
        <f t="shared" si="2"/>
        <v>75</v>
      </c>
      <c r="AO15">
        <f t="shared" si="2"/>
        <v>75</v>
      </c>
      <c r="AP15">
        <f t="shared" si="2"/>
        <v>87.5</v>
      </c>
      <c r="AQ15">
        <f t="shared" si="2"/>
        <v>0</v>
      </c>
      <c r="AR15">
        <f t="shared" si="2"/>
        <v>0</v>
      </c>
      <c r="AS15">
        <f t="shared" si="2"/>
        <v>25</v>
      </c>
      <c r="AT15">
        <f t="shared" si="2"/>
        <v>25</v>
      </c>
      <c r="AU15">
        <f t="shared" si="2"/>
        <v>100</v>
      </c>
      <c r="AV15">
        <f t="shared" si="2"/>
        <v>87.5</v>
      </c>
      <c r="AW15">
        <f t="shared" si="2"/>
        <v>100</v>
      </c>
      <c r="AX15">
        <f t="shared" si="2"/>
        <v>100</v>
      </c>
      <c r="AY15">
        <f t="shared" si="2"/>
        <v>100</v>
      </c>
      <c r="AZ15">
        <f t="shared" si="2"/>
        <v>100</v>
      </c>
      <c r="BA15">
        <f t="shared" si="2"/>
        <v>100</v>
      </c>
      <c r="BB15">
        <f t="shared" si="2"/>
        <v>100</v>
      </c>
      <c r="BC15">
        <f t="shared" si="2"/>
        <v>87.5</v>
      </c>
      <c r="BD15">
        <f t="shared" si="2"/>
        <v>62.5</v>
      </c>
      <c r="BE15">
        <f t="shared" si="2"/>
        <v>100</v>
      </c>
      <c r="BF15">
        <f>100*BF14/8</f>
        <v>100</v>
      </c>
      <c r="BG15">
        <f>100*BG14/8</f>
        <v>100</v>
      </c>
      <c r="BH15">
        <f>100*BH14/8</f>
        <v>87.5</v>
      </c>
    </row>
    <row r="16" ht="15">
      <c r="BH16" s="75">
        <f>SUM(D15:BH15)/70</f>
        <v>63.035714285714285</v>
      </c>
    </row>
  </sheetData>
  <sheetProtection/>
  <mergeCells count="68">
    <mergeCell ref="BG3:BG5"/>
    <mergeCell ref="BH3:BH5"/>
    <mergeCell ref="BF3:BF5"/>
    <mergeCell ref="AZ3:AZ5"/>
    <mergeCell ref="BA3:BA5"/>
    <mergeCell ref="BB3:BB5"/>
    <mergeCell ref="BC3:BC5"/>
    <mergeCell ref="BD3:BD5"/>
    <mergeCell ref="BE3:BE5"/>
    <mergeCell ref="AY3:AY5"/>
    <mergeCell ref="AN3:AN5"/>
    <mergeCell ref="AO3:AO5"/>
    <mergeCell ref="AP3:AP5"/>
    <mergeCell ref="AQ3:AQ5"/>
    <mergeCell ref="AR3:AR5"/>
    <mergeCell ref="AS3:AS5"/>
    <mergeCell ref="AT3:AT5"/>
    <mergeCell ref="AU3:AU5"/>
    <mergeCell ref="AV3:AV5"/>
    <mergeCell ref="AW3:AW5"/>
    <mergeCell ref="AX3:AX5"/>
    <mergeCell ref="AL3:AL5"/>
    <mergeCell ref="AM3:AM5"/>
    <mergeCell ref="AF3:AF5"/>
    <mergeCell ref="AG3:AG5"/>
    <mergeCell ref="AH3:AH5"/>
    <mergeCell ref="AI3:AI5"/>
    <mergeCell ref="AJ3:AJ5"/>
    <mergeCell ref="AK3:AK5"/>
    <mergeCell ref="AE3:AE5"/>
    <mergeCell ref="T3:T5"/>
    <mergeCell ref="U3:U5"/>
    <mergeCell ref="V3:V5"/>
    <mergeCell ref="W3:W5"/>
    <mergeCell ref="X3:X5"/>
    <mergeCell ref="Y3:Y5"/>
    <mergeCell ref="Z3:Z5"/>
    <mergeCell ref="AA3:AA5"/>
    <mergeCell ref="AB3:AB5"/>
    <mergeCell ref="AC3:AC5"/>
    <mergeCell ref="AD3:AD5"/>
    <mergeCell ref="I3:I5"/>
    <mergeCell ref="J3:J5"/>
    <mergeCell ref="K3:K5"/>
    <mergeCell ref="R3:R5"/>
    <mergeCell ref="S3:S5"/>
    <mergeCell ref="L3:L5"/>
    <mergeCell ref="M3:M5"/>
    <mergeCell ref="N3:N5"/>
    <mergeCell ref="O3:O5"/>
    <mergeCell ref="P3:P5"/>
    <mergeCell ref="Q3:Q5"/>
    <mergeCell ref="A1:A5"/>
    <mergeCell ref="B1:B5"/>
    <mergeCell ref="C1:C5"/>
    <mergeCell ref="D1:J2"/>
    <mergeCell ref="K1:BH1"/>
    <mergeCell ref="K2:P2"/>
    <mergeCell ref="Q2:R2"/>
    <mergeCell ref="S2:Z2"/>
    <mergeCell ref="AA2:AM2"/>
    <mergeCell ref="AO2:AV2"/>
    <mergeCell ref="AW2:BE2"/>
    <mergeCell ref="D3:D5"/>
    <mergeCell ref="E3:E5"/>
    <mergeCell ref="F3:F5"/>
    <mergeCell ref="G3:G5"/>
    <mergeCell ref="H3:H5"/>
  </mergeCells>
  <hyperlinks>
    <hyperlink ref="C8" r:id="rId1" display="https://portal.iv-edu.ru/dep/mouovichrn/vichugarn_novopiscovskaya/default.aspx"/>
    <hyperlink ref="C6" r:id="rId2" display="https://portal.iv-edu.ru/dep/mouovichrn/vichugarn_starovichugskaya/default.aspx"/>
    <hyperlink ref="C7" r:id="rId3" display="https://portal.iv-edu.ru/dep/mouovichrn/vichugarn_kamenskaya/default.aspx"/>
    <hyperlink ref="C9" r:id="rId4" display="https://portal.iv-edu.ru/dep/mouovichrn/vichugarn_zolotilovskaya/default.aspx"/>
    <hyperlink ref="C10" r:id="rId5" display="https://portal.iv-edu.ru/dep/mouovichrn/vichugarn_soshnikovskaya/default.aspx"/>
    <hyperlink ref="C11" r:id="rId6" display="https://portal.iv-edu.ru/dep/mouovichrn/vichugarn_starogolchihinskaya/default.aspx"/>
    <hyperlink ref="C12" r:id="rId7" display="https://portal.iv-edu.ru/dep/mouovichrn/vichugarn_chertovishenskaya/default.aspx"/>
    <hyperlink ref="C13" r:id="rId8" display="https://portal.iv-edu.ru/dep/mouovichrn/vichugarn_gavrilkovskaya/default.aspx"/>
  </hyperlinks>
  <printOptions/>
  <pageMargins left="0.11811023622047245" right="0.11811023622047245" top="0.7480314960629921" bottom="0.7480314960629921" header="0.31496062992125984" footer="0.31496062992125984"/>
  <pageSetup fitToHeight="0" fitToWidth="1" horizontalDpi="600" verticalDpi="600" orientation="landscape" paperSize="9" scale="33" r:id="rId9"/>
</worksheet>
</file>

<file path=xl/worksheets/sheet11.xml><?xml version="1.0" encoding="utf-8"?>
<worksheet xmlns="http://schemas.openxmlformats.org/spreadsheetml/2006/main" xmlns:r="http://schemas.openxmlformats.org/officeDocument/2006/relationships">
  <sheetPr>
    <pageSetUpPr fitToPage="1"/>
  </sheetPr>
  <dimension ref="A1:BH18"/>
  <sheetViews>
    <sheetView zoomScalePageLayoutView="0" workbookViewId="0" topLeftCell="A1">
      <selection activeCell="B6" sqref="B6"/>
    </sheetView>
  </sheetViews>
  <sheetFormatPr defaultColWidth="9.140625" defaultRowHeight="15"/>
  <cols>
    <col min="2" max="2" width="28.28125" style="0" customWidth="1"/>
    <col min="3" max="3" width="76.28125" style="0" customWidth="1"/>
    <col min="4" max="39" width="4.8515625" style="0" customWidth="1"/>
    <col min="40" max="40" width="9.57421875" style="0" customWidth="1"/>
    <col min="41" max="57" width="4.8515625" style="0" customWidth="1"/>
  </cols>
  <sheetData>
    <row r="1" spans="1:60" ht="48" customHeight="1" thickBot="1">
      <c r="A1" s="90" t="s">
        <v>84</v>
      </c>
      <c r="B1" s="92" t="s">
        <v>548</v>
      </c>
      <c r="C1" s="90" t="s">
        <v>82</v>
      </c>
      <c r="D1" s="95" t="s">
        <v>7</v>
      </c>
      <c r="E1" s="96"/>
      <c r="F1" s="96"/>
      <c r="G1" s="96"/>
      <c r="H1" s="96"/>
      <c r="I1" s="96"/>
      <c r="J1" s="97"/>
      <c r="K1" s="101" t="s">
        <v>8</v>
      </c>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3"/>
    </row>
    <row r="2" spans="1:60" ht="141.75" customHeight="1">
      <c r="A2" s="91"/>
      <c r="B2" s="93"/>
      <c r="C2" s="91"/>
      <c r="D2" s="98"/>
      <c r="E2" s="99"/>
      <c r="F2" s="99"/>
      <c r="G2" s="99"/>
      <c r="H2" s="99"/>
      <c r="I2" s="99"/>
      <c r="J2" s="100"/>
      <c r="K2" s="104" t="s">
        <v>9</v>
      </c>
      <c r="L2" s="105"/>
      <c r="M2" s="105"/>
      <c r="N2" s="105"/>
      <c r="O2" s="105"/>
      <c r="P2" s="106"/>
      <c r="Q2" s="104" t="s">
        <v>22</v>
      </c>
      <c r="R2" s="106"/>
      <c r="S2" s="107" t="s">
        <v>23</v>
      </c>
      <c r="T2" s="108"/>
      <c r="U2" s="108"/>
      <c r="V2" s="108"/>
      <c r="W2" s="108"/>
      <c r="X2" s="108"/>
      <c r="Y2" s="108"/>
      <c r="Z2" s="109"/>
      <c r="AA2" s="104" t="s">
        <v>32</v>
      </c>
      <c r="AB2" s="105"/>
      <c r="AC2" s="105"/>
      <c r="AD2" s="105"/>
      <c r="AE2" s="105"/>
      <c r="AF2" s="105"/>
      <c r="AG2" s="105"/>
      <c r="AH2" s="105"/>
      <c r="AI2" s="105"/>
      <c r="AJ2" s="105"/>
      <c r="AK2" s="105"/>
      <c r="AL2" s="105"/>
      <c r="AM2" s="105"/>
      <c r="AN2" s="1" t="s">
        <v>50</v>
      </c>
      <c r="AO2" s="104" t="s">
        <v>52</v>
      </c>
      <c r="AP2" s="105"/>
      <c r="AQ2" s="105"/>
      <c r="AR2" s="105"/>
      <c r="AS2" s="105"/>
      <c r="AT2" s="105"/>
      <c r="AU2" s="105"/>
      <c r="AV2" s="106"/>
      <c r="AW2" s="107" t="s">
        <v>61</v>
      </c>
      <c r="AX2" s="108"/>
      <c r="AY2" s="108"/>
      <c r="AZ2" s="108"/>
      <c r="BA2" s="108"/>
      <c r="BB2" s="108"/>
      <c r="BC2" s="108"/>
      <c r="BD2" s="108"/>
      <c r="BE2" s="109"/>
      <c r="BF2" s="1" t="s">
        <v>76</v>
      </c>
      <c r="BG2" s="1" t="s">
        <v>78</v>
      </c>
      <c r="BH2" s="2" t="s">
        <v>80</v>
      </c>
    </row>
    <row r="3" spans="1:60" ht="18.75" customHeight="1">
      <c r="A3" s="91"/>
      <c r="B3" s="93"/>
      <c r="C3" s="91"/>
      <c r="D3" s="110">
        <v>1</v>
      </c>
      <c r="E3" s="112">
        <v>2</v>
      </c>
      <c r="F3" s="112">
        <v>3</v>
      </c>
      <c r="G3" s="112">
        <v>4</v>
      </c>
      <c r="H3" s="112">
        <v>5</v>
      </c>
      <c r="I3" s="112">
        <v>6</v>
      </c>
      <c r="J3" s="114">
        <v>7</v>
      </c>
      <c r="K3" s="110">
        <v>8</v>
      </c>
      <c r="L3" s="112">
        <v>9</v>
      </c>
      <c r="M3" s="112">
        <v>10</v>
      </c>
      <c r="N3" s="112">
        <v>11</v>
      </c>
      <c r="O3" s="112">
        <v>12</v>
      </c>
      <c r="P3" s="114">
        <v>13</v>
      </c>
      <c r="Q3" s="111">
        <v>14</v>
      </c>
      <c r="R3" s="116">
        <v>19</v>
      </c>
      <c r="S3" s="111">
        <v>20</v>
      </c>
      <c r="T3" s="120">
        <v>21</v>
      </c>
      <c r="U3" s="113">
        <v>22</v>
      </c>
      <c r="V3" s="120">
        <v>23</v>
      </c>
      <c r="W3" s="113">
        <v>24</v>
      </c>
      <c r="X3" s="120">
        <v>25</v>
      </c>
      <c r="Y3" s="113">
        <v>26</v>
      </c>
      <c r="Z3" s="116">
        <v>27</v>
      </c>
      <c r="AA3" s="111">
        <v>28</v>
      </c>
      <c r="AB3" s="120">
        <v>29</v>
      </c>
      <c r="AC3" s="113">
        <v>30</v>
      </c>
      <c r="AD3" s="120">
        <v>31</v>
      </c>
      <c r="AE3" s="113">
        <v>32</v>
      </c>
      <c r="AF3" s="120">
        <v>33</v>
      </c>
      <c r="AG3" s="113">
        <v>34</v>
      </c>
      <c r="AH3" s="120">
        <v>35</v>
      </c>
      <c r="AI3" s="113">
        <v>36</v>
      </c>
      <c r="AJ3" s="120">
        <v>37</v>
      </c>
      <c r="AK3" s="113">
        <v>38</v>
      </c>
      <c r="AL3" s="120">
        <v>39</v>
      </c>
      <c r="AM3" s="113">
        <v>40</v>
      </c>
      <c r="AN3" s="122">
        <v>45</v>
      </c>
      <c r="AO3" s="111">
        <v>46</v>
      </c>
      <c r="AP3" s="120">
        <v>47</v>
      </c>
      <c r="AQ3" s="113">
        <v>48</v>
      </c>
      <c r="AR3" s="120">
        <v>49</v>
      </c>
      <c r="AS3" s="113">
        <v>50</v>
      </c>
      <c r="AT3" s="120">
        <v>51</v>
      </c>
      <c r="AU3" s="113">
        <v>52</v>
      </c>
      <c r="AV3" s="116">
        <v>53</v>
      </c>
      <c r="AW3" s="111">
        <v>54</v>
      </c>
      <c r="AX3" s="120">
        <v>55</v>
      </c>
      <c r="AY3" s="113">
        <v>56</v>
      </c>
      <c r="AZ3" s="120">
        <v>57</v>
      </c>
      <c r="BA3" s="113">
        <v>58</v>
      </c>
      <c r="BB3" s="120">
        <v>59</v>
      </c>
      <c r="BC3" s="113">
        <v>60</v>
      </c>
      <c r="BD3" s="120">
        <v>61</v>
      </c>
      <c r="BE3" s="115">
        <v>62</v>
      </c>
      <c r="BF3" s="126">
        <v>68</v>
      </c>
      <c r="BG3" s="122">
        <v>69</v>
      </c>
      <c r="BH3" s="124">
        <v>70</v>
      </c>
    </row>
    <row r="4" spans="1:60" ht="15" customHeight="1">
      <c r="A4" s="91"/>
      <c r="B4" s="93"/>
      <c r="C4" s="91"/>
      <c r="D4" s="110"/>
      <c r="E4" s="112"/>
      <c r="F4" s="112"/>
      <c r="G4" s="112"/>
      <c r="H4" s="112"/>
      <c r="I4" s="112"/>
      <c r="J4" s="114"/>
      <c r="K4" s="110"/>
      <c r="L4" s="112"/>
      <c r="M4" s="112"/>
      <c r="N4" s="112"/>
      <c r="O4" s="112"/>
      <c r="P4" s="114"/>
      <c r="Q4" s="118"/>
      <c r="R4" s="117"/>
      <c r="S4" s="118"/>
      <c r="T4" s="121"/>
      <c r="U4" s="119"/>
      <c r="V4" s="121"/>
      <c r="W4" s="119"/>
      <c r="X4" s="121"/>
      <c r="Y4" s="119"/>
      <c r="Z4" s="117"/>
      <c r="AA4" s="118"/>
      <c r="AB4" s="121"/>
      <c r="AC4" s="119"/>
      <c r="AD4" s="121"/>
      <c r="AE4" s="119"/>
      <c r="AF4" s="121"/>
      <c r="AG4" s="119"/>
      <c r="AH4" s="121"/>
      <c r="AI4" s="119"/>
      <c r="AJ4" s="121"/>
      <c r="AK4" s="119"/>
      <c r="AL4" s="121"/>
      <c r="AM4" s="119"/>
      <c r="AN4" s="123"/>
      <c r="AO4" s="118"/>
      <c r="AP4" s="121"/>
      <c r="AQ4" s="119"/>
      <c r="AR4" s="121"/>
      <c r="AS4" s="119"/>
      <c r="AT4" s="121"/>
      <c r="AU4" s="119"/>
      <c r="AV4" s="117"/>
      <c r="AW4" s="118"/>
      <c r="AX4" s="121"/>
      <c r="AY4" s="119"/>
      <c r="AZ4" s="121"/>
      <c r="BA4" s="119"/>
      <c r="BB4" s="121"/>
      <c r="BC4" s="119"/>
      <c r="BD4" s="121"/>
      <c r="BE4" s="128"/>
      <c r="BF4" s="127"/>
      <c r="BG4" s="123"/>
      <c r="BH4" s="125"/>
    </row>
    <row r="5" spans="1:60" ht="12.75" customHeight="1">
      <c r="A5" s="129"/>
      <c r="B5" s="93"/>
      <c r="C5" s="129"/>
      <c r="D5" s="110"/>
      <c r="E5" s="112"/>
      <c r="F5" s="112"/>
      <c r="G5" s="112"/>
      <c r="H5" s="112"/>
      <c r="I5" s="112"/>
      <c r="J5" s="114"/>
      <c r="K5" s="110"/>
      <c r="L5" s="112"/>
      <c r="M5" s="112"/>
      <c r="N5" s="112"/>
      <c r="O5" s="112"/>
      <c r="P5" s="114"/>
      <c r="Q5" s="135"/>
      <c r="R5" s="134"/>
      <c r="S5" s="135"/>
      <c r="T5" s="137"/>
      <c r="U5" s="136"/>
      <c r="V5" s="137"/>
      <c r="W5" s="136"/>
      <c r="X5" s="137"/>
      <c r="Y5" s="136"/>
      <c r="Z5" s="134"/>
      <c r="AA5" s="135"/>
      <c r="AB5" s="137"/>
      <c r="AC5" s="136"/>
      <c r="AD5" s="137"/>
      <c r="AE5" s="136"/>
      <c r="AF5" s="137"/>
      <c r="AG5" s="136"/>
      <c r="AH5" s="137"/>
      <c r="AI5" s="136"/>
      <c r="AJ5" s="137"/>
      <c r="AK5" s="136"/>
      <c r="AL5" s="137"/>
      <c r="AM5" s="136"/>
      <c r="AN5" s="138"/>
      <c r="AO5" s="135"/>
      <c r="AP5" s="137"/>
      <c r="AQ5" s="136"/>
      <c r="AR5" s="137"/>
      <c r="AS5" s="136"/>
      <c r="AT5" s="137"/>
      <c r="AU5" s="136"/>
      <c r="AV5" s="134"/>
      <c r="AW5" s="135"/>
      <c r="AX5" s="137"/>
      <c r="AY5" s="136"/>
      <c r="AZ5" s="137"/>
      <c r="BA5" s="136"/>
      <c r="BB5" s="137"/>
      <c r="BC5" s="136"/>
      <c r="BD5" s="137"/>
      <c r="BE5" s="141"/>
      <c r="BF5" s="140"/>
      <c r="BG5" s="138"/>
      <c r="BH5" s="139"/>
    </row>
    <row r="6" spans="1:60" ht="30">
      <c r="A6" s="54">
        <v>46</v>
      </c>
      <c r="B6" s="49" t="s">
        <v>538</v>
      </c>
      <c r="C6" s="29" t="s">
        <v>131</v>
      </c>
      <c r="D6" s="3">
        <v>1</v>
      </c>
      <c r="E6" s="3">
        <v>1</v>
      </c>
      <c r="F6" s="3">
        <v>1</v>
      </c>
      <c r="G6" s="3">
        <v>1</v>
      </c>
      <c r="H6" s="3">
        <v>1</v>
      </c>
      <c r="I6" s="3">
        <v>1</v>
      </c>
      <c r="J6" s="3">
        <v>1</v>
      </c>
      <c r="K6" s="3">
        <v>1</v>
      </c>
      <c r="L6" s="3">
        <v>1</v>
      </c>
      <c r="M6" s="3">
        <v>1</v>
      </c>
      <c r="N6" s="3">
        <v>1</v>
      </c>
      <c r="O6" s="3">
        <v>1</v>
      </c>
      <c r="P6" s="3">
        <v>1</v>
      </c>
      <c r="Q6" s="3">
        <v>1</v>
      </c>
      <c r="R6" s="3">
        <v>1</v>
      </c>
      <c r="S6" s="3">
        <v>1</v>
      </c>
      <c r="T6" s="3">
        <v>0</v>
      </c>
      <c r="U6" s="3">
        <v>0</v>
      </c>
      <c r="V6" s="3">
        <v>0</v>
      </c>
      <c r="W6" s="3">
        <v>0</v>
      </c>
      <c r="X6" s="3">
        <v>0</v>
      </c>
      <c r="Y6" s="3">
        <v>0</v>
      </c>
      <c r="Z6" s="3">
        <v>0</v>
      </c>
      <c r="AA6" s="3">
        <v>0</v>
      </c>
      <c r="AB6" s="3">
        <v>0</v>
      </c>
      <c r="AC6" s="3">
        <v>0</v>
      </c>
      <c r="AD6" s="3">
        <v>0</v>
      </c>
      <c r="AE6" s="3">
        <v>1</v>
      </c>
      <c r="AF6" s="3">
        <v>1</v>
      </c>
      <c r="AG6" s="3">
        <v>1</v>
      </c>
      <c r="AH6" s="3">
        <v>1</v>
      </c>
      <c r="AI6" s="3">
        <v>1</v>
      </c>
      <c r="AJ6" s="3">
        <v>1</v>
      </c>
      <c r="AK6" s="3">
        <v>1</v>
      </c>
      <c r="AL6" s="3">
        <v>0</v>
      </c>
      <c r="AM6" s="3">
        <v>0</v>
      </c>
      <c r="AN6" s="3">
        <v>1</v>
      </c>
      <c r="AO6" s="3">
        <v>1</v>
      </c>
      <c r="AP6" s="3">
        <v>0</v>
      </c>
      <c r="AQ6" s="3" t="s">
        <v>95</v>
      </c>
      <c r="AR6" s="3" t="s">
        <v>95</v>
      </c>
      <c r="AS6" s="3">
        <v>0</v>
      </c>
      <c r="AT6" s="3">
        <v>0</v>
      </c>
      <c r="AU6" s="3">
        <v>1</v>
      </c>
      <c r="AV6" s="3">
        <v>1</v>
      </c>
      <c r="AW6" s="3">
        <v>1</v>
      </c>
      <c r="AX6" s="3">
        <v>1</v>
      </c>
      <c r="AY6" s="3">
        <v>1</v>
      </c>
      <c r="AZ6" s="3">
        <v>1</v>
      </c>
      <c r="BA6" s="3">
        <v>1</v>
      </c>
      <c r="BB6" s="3">
        <v>1</v>
      </c>
      <c r="BC6" s="3">
        <v>0</v>
      </c>
      <c r="BD6" s="3">
        <v>1</v>
      </c>
      <c r="BE6" s="3">
        <v>1</v>
      </c>
      <c r="BF6" s="3">
        <v>1</v>
      </c>
      <c r="BG6" s="3">
        <v>1</v>
      </c>
      <c r="BH6" s="3">
        <v>1</v>
      </c>
    </row>
    <row r="7" spans="1:60" ht="30">
      <c r="A7" s="54">
        <v>47</v>
      </c>
      <c r="B7" s="49" t="s">
        <v>539</v>
      </c>
      <c r="C7" s="30" t="s">
        <v>132</v>
      </c>
      <c r="D7" s="3">
        <v>1</v>
      </c>
      <c r="E7" s="3">
        <v>1</v>
      </c>
      <c r="F7" s="3">
        <v>1</v>
      </c>
      <c r="G7" s="3">
        <v>1</v>
      </c>
      <c r="H7" s="3">
        <v>1</v>
      </c>
      <c r="I7" s="3">
        <v>1</v>
      </c>
      <c r="J7" s="3">
        <v>1</v>
      </c>
      <c r="K7" s="3">
        <v>1</v>
      </c>
      <c r="L7" s="3">
        <v>1</v>
      </c>
      <c r="M7" s="3">
        <v>1</v>
      </c>
      <c r="N7" s="3">
        <v>1</v>
      </c>
      <c r="O7" s="3">
        <v>1</v>
      </c>
      <c r="P7" s="3">
        <v>1</v>
      </c>
      <c r="Q7" s="3">
        <v>0</v>
      </c>
      <c r="R7" s="3">
        <v>0</v>
      </c>
      <c r="S7" s="3">
        <v>0</v>
      </c>
      <c r="T7" s="3">
        <v>0</v>
      </c>
      <c r="U7" s="3">
        <v>0</v>
      </c>
      <c r="V7" s="3">
        <v>0</v>
      </c>
      <c r="W7" s="3">
        <v>0</v>
      </c>
      <c r="X7" s="3">
        <v>0</v>
      </c>
      <c r="Y7" s="3">
        <v>0</v>
      </c>
      <c r="Z7" s="3">
        <v>0</v>
      </c>
      <c r="AA7" s="3">
        <v>0</v>
      </c>
      <c r="AB7" s="3">
        <v>0</v>
      </c>
      <c r="AC7" s="3">
        <v>0</v>
      </c>
      <c r="AD7" s="3">
        <v>0</v>
      </c>
      <c r="AE7" s="3">
        <v>1</v>
      </c>
      <c r="AF7" s="3">
        <v>0</v>
      </c>
      <c r="AG7" s="3">
        <v>1</v>
      </c>
      <c r="AH7" s="3">
        <v>1</v>
      </c>
      <c r="AI7" s="3">
        <v>1</v>
      </c>
      <c r="AJ7" s="3">
        <v>1</v>
      </c>
      <c r="AK7" s="3">
        <v>0</v>
      </c>
      <c r="AL7" s="3">
        <v>0</v>
      </c>
      <c r="AM7" s="3">
        <v>0</v>
      </c>
      <c r="AN7" s="3">
        <v>1</v>
      </c>
      <c r="AO7" s="3">
        <v>1</v>
      </c>
      <c r="AP7" s="3">
        <v>1</v>
      </c>
      <c r="AQ7" s="3" t="s">
        <v>95</v>
      </c>
      <c r="AR7" s="3" t="s">
        <v>95</v>
      </c>
      <c r="AS7" s="3">
        <v>1</v>
      </c>
      <c r="AT7" s="3">
        <v>1</v>
      </c>
      <c r="AU7" s="3">
        <v>1</v>
      </c>
      <c r="AV7" s="3">
        <v>1</v>
      </c>
      <c r="AW7" s="3">
        <v>1</v>
      </c>
      <c r="AX7" s="3">
        <v>1</v>
      </c>
      <c r="AY7" s="3">
        <v>1</v>
      </c>
      <c r="AZ7" s="3">
        <v>1</v>
      </c>
      <c r="BA7" s="3">
        <v>1</v>
      </c>
      <c r="BB7" s="3">
        <v>1</v>
      </c>
      <c r="BC7" s="3">
        <v>0</v>
      </c>
      <c r="BD7" s="3">
        <v>1</v>
      </c>
      <c r="BE7" s="3">
        <v>1</v>
      </c>
      <c r="BF7" s="3">
        <v>1</v>
      </c>
      <c r="BG7" s="3">
        <v>0</v>
      </c>
      <c r="BH7" s="3">
        <v>0</v>
      </c>
    </row>
    <row r="8" spans="1:60" ht="15.75">
      <c r="A8" s="54">
        <v>48</v>
      </c>
      <c r="B8" s="49" t="s">
        <v>542</v>
      </c>
      <c r="C8" s="30" t="s">
        <v>133</v>
      </c>
      <c r="D8" s="3">
        <v>1</v>
      </c>
      <c r="E8" s="3">
        <v>1</v>
      </c>
      <c r="F8" s="3">
        <v>1</v>
      </c>
      <c r="G8" s="3">
        <v>1</v>
      </c>
      <c r="H8" s="3">
        <v>1</v>
      </c>
      <c r="I8" s="3">
        <v>1</v>
      </c>
      <c r="J8" s="3">
        <v>1</v>
      </c>
      <c r="K8" s="3">
        <v>1</v>
      </c>
      <c r="L8" s="3">
        <v>1</v>
      </c>
      <c r="M8" s="3">
        <v>1</v>
      </c>
      <c r="N8" s="3">
        <v>1</v>
      </c>
      <c r="O8" s="3">
        <v>1</v>
      </c>
      <c r="P8" s="3">
        <v>1</v>
      </c>
      <c r="Q8" s="3">
        <v>1</v>
      </c>
      <c r="R8" s="3">
        <v>0</v>
      </c>
      <c r="S8" s="3">
        <v>1</v>
      </c>
      <c r="T8" s="3">
        <v>1</v>
      </c>
      <c r="U8" s="3">
        <v>1</v>
      </c>
      <c r="V8" s="3">
        <v>1</v>
      </c>
      <c r="W8" s="3">
        <v>1</v>
      </c>
      <c r="X8" s="3">
        <v>1</v>
      </c>
      <c r="Y8" s="3">
        <v>0</v>
      </c>
      <c r="Z8" s="3">
        <v>0</v>
      </c>
      <c r="AA8" s="3">
        <v>1</v>
      </c>
      <c r="AB8" s="3">
        <v>1</v>
      </c>
      <c r="AC8" s="3">
        <v>1</v>
      </c>
      <c r="AD8" s="3">
        <v>1</v>
      </c>
      <c r="AE8" s="3">
        <v>1</v>
      </c>
      <c r="AF8" s="3">
        <v>1</v>
      </c>
      <c r="AG8" s="3">
        <v>1</v>
      </c>
      <c r="AH8" s="3">
        <v>1</v>
      </c>
      <c r="AI8" s="3">
        <v>1</v>
      </c>
      <c r="AJ8" s="3">
        <v>1</v>
      </c>
      <c r="AK8" s="3">
        <v>1</v>
      </c>
      <c r="AL8" s="3">
        <v>1</v>
      </c>
      <c r="AM8" s="3">
        <v>0</v>
      </c>
      <c r="AN8" s="3">
        <v>1</v>
      </c>
      <c r="AO8" s="3">
        <v>1</v>
      </c>
      <c r="AP8" s="3">
        <v>0</v>
      </c>
      <c r="AQ8" s="3" t="s">
        <v>95</v>
      </c>
      <c r="AR8" s="3" t="s">
        <v>95</v>
      </c>
      <c r="AS8" s="3">
        <v>1</v>
      </c>
      <c r="AT8" s="3">
        <v>1</v>
      </c>
      <c r="AU8" s="3">
        <v>1</v>
      </c>
      <c r="AV8" s="3">
        <v>1</v>
      </c>
      <c r="AW8" s="3">
        <v>1</v>
      </c>
      <c r="AX8" s="3">
        <v>1</v>
      </c>
      <c r="AY8" s="3">
        <v>1</v>
      </c>
      <c r="AZ8" s="3">
        <v>1</v>
      </c>
      <c r="BA8" s="3">
        <v>1</v>
      </c>
      <c r="BB8" s="3">
        <v>1</v>
      </c>
      <c r="BC8" s="3">
        <v>1</v>
      </c>
      <c r="BD8" s="3">
        <v>1</v>
      </c>
      <c r="BE8" s="3">
        <v>1</v>
      </c>
      <c r="BF8" s="3">
        <v>1</v>
      </c>
      <c r="BG8" s="3">
        <v>1</v>
      </c>
      <c r="BH8" s="3">
        <v>1</v>
      </c>
    </row>
    <row r="9" spans="1:60" ht="45">
      <c r="A9" s="54">
        <v>49</v>
      </c>
      <c r="B9" s="49" t="s">
        <v>543</v>
      </c>
      <c r="C9" s="30" t="s">
        <v>134</v>
      </c>
      <c r="D9" s="3">
        <v>1</v>
      </c>
      <c r="E9" s="3">
        <v>1</v>
      </c>
      <c r="F9" s="3">
        <v>1</v>
      </c>
      <c r="G9" s="3">
        <v>1</v>
      </c>
      <c r="H9" s="3">
        <v>1</v>
      </c>
      <c r="I9" s="3">
        <v>1</v>
      </c>
      <c r="J9" s="3">
        <v>1</v>
      </c>
      <c r="K9" s="3">
        <v>1</v>
      </c>
      <c r="L9" s="3">
        <v>1</v>
      </c>
      <c r="M9" s="3">
        <v>1</v>
      </c>
      <c r="N9" s="3">
        <v>1</v>
      </c>
      <c r="O9" s="3">
        <v>1</v>
      </c>
      <c r="P9" s="3">
        <v>1</v>
      </c>
      <c r="Q9" s="3">
        <v>1</v>
      </c>
      <c r="R9" s="3">
        <v>0</v>
      </c>
      <c r="S9" s="3">
        <v>0</v>
      </c>
      <c r="T9" s="3">
        <v>0</v>
      </c>
      <c r="U9" s="3">
        <v>0</v>
      </c>
      <c r="V9" s="3">
        <v>0</v>
      </c>
      <c r="W9" s="3">
        <v>1</v>
      </c>
      <c r="X9" s="3">
        <v>1</v>
      </c>
      <c r="Y9" s="3">
        <v>0</v>
      </c>
      <c r="Z9" s="3">
        <v>1</v>
      </c>
      <c r="AA9" s="3">
        <v>0</v>
      </c>
      <c r="AB9" s="3">
        <v>0</v>
      </c>
      <c r="AC9" s="3">
        <v>0</v>
      </c>
      <c r="AD9" s="3">
        <v>0</v>
      </c>
      <c r="AE9" s="3">
        <v>1</v>
      </c>
      <c r="AF9" s="3">
        <v>1</v>
      </c>
      <c r="AG9" s="3">
        <v>0</v>
      </c>
      <c r="AH9" s="3">
        <v>0</v>
      </c>
      <c r="AI9" s="3">
        <v>0</v>
      </c>
      <c r="AJ9" s="3">
        <v>0</v>
      </c>
      <c r="AK9" s="3">
        <v>0</v>
      </c>
      <c r="AL9" s="3">
        <v>0</v>
      </c>
      <c r="AM9" s="3">
        <v>0</v>
      </c>
      <c r="AN9" s="3">
        <v>1</v>
      </c>
      <c r="AO9" s="3">
        <v>1</v>
      </c>
      <c r="AP9" s="3">
        <v>0</v>
      </c>
      <c r="AQ9" s="3" t="s">
        <v>95</v>
      </c>
      <c r="AR9" s="3" t="s">
        <v>95</v>
      </c>
      <c r="AS9" s="3">
        <v>0</v>
      </c>
      <c r="AT9" s="3">
        <v>0</v>
      </c>
      <c r="AU9" s="3">
        <v>1</v>
      </c>
      <c r="AV9" s="3">
        <v>1</v>
      </c>
      <c r="AW9" s="3">
        <v>1</v>
      </c>
      <c r="AX9" s="3">
        <v>1</v>
      </c>
      <c r="AY9" s="3">
        <v>1</v>
      </c>
      <c r="AZ9" s="3">
        <v>1</v>
      </c>
      <c r="BA9" s="3">
        <v>1</v>
      </c>
      <c r="BB9" s="3">
        <v>1</v>
      </c>
      <c r="BC9" s="3">
        <v>0</v>
      </c>
      <c r="BD9" s="3">
        <v>0</v>
      </c>
      <c r="BE9" s="3">
        <v>1</v>
      </c>
      <c r="BF9" s="3">
        <v>1</v>
      </c>
      <c r="BG9" s="3">
        <v>1</v>
      </c>
      <c r="BH9" s="3">
        <v>1</v>
      </c>
    </row>
    <row r="10" spans="1:60" ht="15.75">
      <c r="A10" s="54">
        <v>50</v>
      </c>
      <c r="B10" s="49" t="s">
        <v>540</v>
      </c>
      <c r="C10" s="30" t="s">
        <v>135</v>
      </c>
      <c r="D10" s="3">
        <v>1</v>
      </c>
      <c r="E10" s="3">
        <v>1</v>
      </c>
      <c r="F10" s="3">
        <v>1</v>
      </c>
      <c r="G10" s="3">
        <v>1</v>
      </c>
      <c r="H10" s="3">
        <v>1</v>
      </c>
      <c r="I10" s="3">
        <v>1</v>
      </c>
      <c r="J10" s="3">
        <v>1</v>
      </c>
      <c r="K10" s="3">
        <v>0</v>
      </c>
      <c r="L10" s="3">
        <v>0</v>
      </c>
      <c r="M10" s="3">
        <v>0</v>
      </c>
      <c r="N10" s="3">
        <v>0</v>
      </c>
      <c r="O10" s="3">
        <v>0</v>
      </c>
      <c r="P10" s="3">
        <v>0</v>
      </c>
      <c r="Q10" s="3">
        <v>0</v>
      </c>
      <c r="R10" s="3">
        <v>0</v>
      </c>
      <c r="S10" s="3">
        <v>0</v>
      </c>
      <c r="T10" s="3">
        <v>0</v>
      </c>
      <c r="U10" s="3">
        <v>0</v>
      </c>
      <c r="V10" s="3">
        <v>0</v>
      </c>
      <c r="W10" s="3">
        <v>0</v>
      </c>
      <c r="X10" s="3">
        <v>0</v>
      </c>
      <c r="Y10" s="3">
        <v>0</v>
      </c>
      <c r="Z10" s="3">
        <v>0</v>
      </c>
      <c r="AA10" s="3">
        <v>0</v>
      </c>
      <c r="AB10" s="3">
        <v>0</v>
      </c>
      <c r="AC10" s="3">
        <v>0</v>
      </c>
      <c r="AD10" s="3">
        <v>0</v>
      </c>
      <c r="AE10" s="3">
        <v>1</v>
      </c>
      <c r="AF10" s="3">
        <v>1</v>
      </c>
      <c r="AG10" s="3">
        <v>1</v>
      </c>
      <c r="AH10" s="3">
        <v>0</v>
      </c>
      <c r="AI10" s="3">
        <v>1</v>
      </c>
      <c r="AJ10" s="3">
        <v>1</v>
      </c>
      <c r="AK10" s="3">
        <v>0</v>
      </c>
      <c r="AL10" s="3">
        <v>0</v>
      </c>
      <c r="AM10" s="3">
        <v>0</v>
      </c>
      <c r="AN10" s="3">
        <v>1</v>
      </c>
      <c r="AO10" s="3">
        <v>1</v>
      </c>
      <c r="AP10" s="3">
        <v>1</v>
      </c>
      <c r="AQ10" s="3" t="s">
        <v>95</v>
      </c>
      <c r="AR10" s="3" t="s">
        <v>95</v>
      </c>
      <c r="AS10" s="3">
        <v>0</v>
      </c>
      <c r="AT10" s="3">
        <v>0</v>
      </c>
      <c r="AU10" s="3">
        <v>1</v>
      </c>
      <c r="AV10" s="3">
        <v>1</v>
      </c>
      <c r="AW10" s="3">
        <v>0</v>
      </c>
      <c r="AX10" s="3">
        <v>0</v>
      </c>
      <c r="AY10" s="3">
        <v>0</v>
      </c>
      <c r="AZ10" s="3">
        <v>0</v>
      </c>
      <c r="BA10" s="3">
        <v>0</v>
      </c>
      <c r="BB10" s="3">
        <v>0</v>
      </c>
      <c r="BC10" s="3">
        <v>0</v>
      </c>
      <c r="BD10" s="3">
        <v>0</v>
      </c>
      <c r="BE10" s="3">
        <v>0</v>
      </c>
      <c r="BF10" s="3">
        <v>1</v>
      </c>
      <c r="BG10" s="3">
        <v>0</v>
      </c>
      <c r="BH10" s="3">
        <v>0</v>
      </c>
    </row>
    <row r="11" spans="1:60" ht="15.75">
      <c r="A11" s="54">
        <v>51</v>
      </c>
      <c r="B11" s="49" t="s">
        <v>541</v>
      </c>
      <c r="C11" s="30" t="s">
        <v>136</v>
      </c>
      <c r="D11" s="3">
        <v>1</v>
      </c>
      <c r="E11" s="3">
        <v>1</v>
      </c>
      <c r="F11" s="3">
        <v>1</v>
      </c>
      <c r="G11" s="3">
        <v>1</v>
      </c>
      <c r="H11" s="3">
        <v>1</v>
      </c>
      <c r="I11" s="3">
        <v>1</v>
      </c>
      <c r="J11" s="3">
        <v>1</v>
      </c>
      <c r="K11" s="3">
        <v>0</v>
      </c>
      <c r="L11" s="3">
        <v>0</v>
      </c>
      <c r="M11" s="3">
        <v>1</v>
      </c>
      <c r="N11" s="3">
        <v>0</v>
      </c>
      <c r="O11" s="3">
        <v>1</v>
      </c>
      <c r="P11" s="3">
        <v>1</v>
      </c>
      <c r="Q11" s="3">
        <v>0</v>
      </c>
      <c r="R11" s="3">
        <v>1</v>
      </c>
      <c r="S11" s="3">
        <v>0</v>
      </c>
      <c r="T11" s="3">
        <v>0</v>
      </c>
      <c r="U11" s="3">
        <v>0</v>
      </c>
      <c r="V11" s="3">
        <v>0</v>
      </c>
      <c r="W11" s="3">
        <v>0</v>
      </c>
      <c r="X11" s="3">
        <v>1</v>
      </c>
      <c r="Y11" s="3">
        <v>0</v>
      </c>
      <c r="Z11" s="3">
        <v>1</v>
      </c>
      <c r="AA11" s="3">
        <v>0</v>
      </c>
      <c r="AB11" s="3">
        <v>0</v>
      </c>
      <c r="AC11" s="3">
        <v>0</v>
      </c>
      <c r="AD11" s="3">
        <v>0</v>
      </c>
      <c r="AE11" s="3">
        <v>1</v>
      </c>
      <c r="AF11" s="3">
        <v>1</v>
      </c>
      <c r="AG11" s="3">
        <v>1</v>
      </c>
      <c r="AH11" s="3">
        <v>0</v>
      </c>
      <c r="AI11" s="3">
        <v>0</v>
      </c>
      <c r="AJ11" s="3">
        <v>1</v>
      </c>
      <c r="AK11" s="3">
        <v>0</v>
      </c>
      <c r="AL11" s="3">
        <v>0</v>
      </c>
      <c r="AM11" s="3">
        <v>1</v>
      </c>
      <c r="AN11" s="3">
        <v>1</v>
      </c>
      <c r="AO11" s="3">
        <v>1</v>
      </c>
      <c r="AP11" s="3">
        <v>1</v>
      </c>
      <c r="AQ11" s="3" t="s">
        <v>95</v>
      </c>
      <c r="AR11" s="3" t="s">
        <v>95</v>
      </c>
      <c r="AS11" s="3">
        <v>1</v>
      </c>
      <c r="AT11" s="3">
        <v>1</v>
      </c>
      <c r="AU11" s="3">
        <v>1</v>
      </c>
      <c r="AV11" s="3">
        <v>1</v>
      </c>
      <c r="AW11" s="3">
        <v>1</v>
      </c>
      <c r="AX11" s="3">
        <v>1</v>
      </c>
      <c r="AY11" s="3">
        <v>1</v>
      </c>
      <c r="AZ11" s="3">
        <v>1</v>
      </c>
      <c r="BA11" s="3">
        <v>1</v>
      </c>
      <c r="BB11" s="3">
        <v>1</v>
      </c>
      <c r="BC11" s="3">
        <v>1</v>
      </c>
      <c r="BD11" s="3">
        <v>1</v>
      </c>
      <c r="BE11" s="3">
        <v>1</v>
      </c>
      <c r="BF11" s="3">
        <v>1</v>
      </c>
      <c r="BG11" s="3">
        <v>1</v>
      </c>
      <c r="BH11" s="3">
        <v>1</v>
      </c>
    </row>
    <row r="12" spans="1:60" ht="15.75">
      <c r="A12" s="54">
        <v>52</v>
      </c>
      <c r="B12" s="49" t="s">
        <v>544</v>
      </c>
      <c r="C12" s="30" t="s">
        <v>137</v>
      </c>
      <c r="D12" s="3">
        <v>1</v>
      </c>
      <c r="E12" s="3">
        <v>1</v>
      </c>
      <c r="F12" s="3">
        <v>1</v>
      </c>
      <c r="G12" s="3">
        <v>1</v>
      </c>
      <c r="H12" s="3">
        <v>1</v>
      </c>
      <c r="I12" s="3">
        <v>1</v>
      </c>
      <c r="J12" s="3">
        <v>1</v>
      </c>
      <c r="K12" s="3">
        <v>0</v>
      </c>
      <c r="L12" s="3">
        <v>0</v>
      </c>
      <c r="M12" s="3">
        <v>0</v>
      </c>
      <c r="N12" s="3">
        <v>0</v>
      </c>
      <c r="O12" s="3">
        <v>0</v>
      </c>
      <c r="P12" s="3">
        <v>0</v>
      </c>
      <c r="Q12" s="3">
        <v>1</v>
      </c>
      <c r="R12" s="3">
        <v>0</v>
      </c>
      <c r="S12" s="3">
        <v>1</v>
      </c>
      <c r="T12" s="3">
        <v>1</v>
      </c>
      <c r="U12" s="3">
        <v>1</v>
      </c>
      <c r="V12" s="3">
        <v>1</v>
      </c>
      <c r="W12" s="3">
        <v>1</v>
      </c>
      <c r="X12" s="3">
        <v>1</v>
      </c>
      <c r="Y12" s="3">
        <v>0</v>
      </c>
      <c r="Z12" s="3">
        <v>0</v>
      </c>
      <c r="AA12" s="3">
        <v>1</v>
      </c>
      <c r="AB12" s="3">
        <v>1</v>
      </c>
      <c r="AC12" s="3">
        <v>1</v>
      </c>
      <c r="AD12" s="3">
        <v>1</v>
      </c>
      <c r="AE12" s="3">
        <v>1</v>
      </c>
      <c r="AF12" s="3">
        <v>1</v>
      </c>
      <c r="AG12" s="3">
        <v>1</v>
      </c>
      <c r="AH12" s="3">
        <v>1</v>
      </c>
      <c r="AI12" s="3">
        <v>1</v>
      </c>
      <c r="AJ12" s="3">
        <v>1</v>
      </c>
      <c r="AK12" s="3">
        <v>1</v>
      </c>
      <c r="AL12" s="3">
        <v>1</v>
      </c>
      <c r="AM12" s="3">
        <v>1</v>
      </c>
      <c r="AN12" s="3">
        <v>1</v>
      </c>
      <c r="AO12" s="3">
        <v>1</v>
      </c>
      <c r="AP12" s="3">
        <v>0</v>
      </c>
      <c r="AQ12" s="3" t="s">
        <v>95</v>
      </c>
      <c r="AR12" s="3" t="s">
        <v>95</v>
      </c>
      <c r="AS12" s="3">
        <v>0</v>
      </c>
      <c r="AT12" s="3">
        <v>0</v>
      </c>
      <c r="AU12" s="3">
        <v>1</v>
      </c>
      <c r="AV12" s="3">
        <v>1</v>
      </c>
      <c r="AW12" s="3">
        <v>1</v>
      </c>
      <c r="AX12" s="3">
        <v>1</v>
      </c>
      <c r="AY12" s="3">
        <v>1</v>
      </c>
      <c r="AZ12" s="3">
        <v>1</v>
      </c>
      <c r="BA12" s="3">
        <v>1</v>
      </c>
      <c r="BB12" s="3">
        <v>1</v>
      </c>
      <c r="BC12" s="3">
        <v>1</v>
      </c>
      <c r="BD12" s="3">
        <v>1</v>
      </c>
      <c r="BE12" s="3">
        <v>1</v>
      </c>
      <c r="BF12" s="3">
        <v>0</v>
      </c>
      <c r="BG12" s="3">
        <v>1</v>
      </c>
      <c r="BH12" s="3">
        <v>1</v>
      </c>
    </row>
    <row r="13" spans="1:60" ht="15.75">
      <c r="A13" s="54">
        <v>53</v>
      </c>
      <c r="B13" s="49" t="s">
        <v>545</v>
      </c>
      <c r="C13" s="30" t="s">
        <v>138</v>
      </c>
      <c r="D13" s="3">
        <v>1</v>
      </c>
      <c r="E13" s="3">
        <v>1</v>
      </c>
      <c r="F13" s="3">
        <v>1</v>
      </c>
      <c r="G13" s="3">
        <v>1</v>
      </c>
      <c r="H13" s="3">
        <v>1</v>
      </c>
      <c r="I13" s="3">
        <v>1</v>
      </c>
      <c r="J13" s="3">
        <v>1</v>
      </c>
      <c r="K13" s="3">
        <v>0</v>
      </c>
      <c r="L13" s="3">
        <v>1</v>
      </c>
      <c r="M13" s="3">
        <v>1</v>
      </c>
      <c r="N13" s="3">
        <v>1</v>
      </c>
      <c r="O13" s="3">
        <v>1</v>
      </c>
      <c r="P13" s="3">
        <v>1</v>
      </c>
      <c r="Q13" s="3">
        <v>1</v>
      </c>
      <c r="R13" s="3">
        <v>0</v>
      </c>
      <c r="S13" s="3">
        <v>1</v>
      </c>
      <c r="T13" s="3">
        <v>1</v>
      </c>
      <c r="U13" s="3">
        <v>1</v>
      </c>
      <c r="V13" s="3">
        <v>1</v>
      </c>
      <c r="W13" s="3">
        <v>1</v>
      </c>
      <c r="X13" s="3">
        <v>1</v>
      </c>
      <c r="Y13" s="3">
        <v>0</v>
      </c>
      <c r="Z13" s="3">
        <v>1</v>
      </c>
      <c r="AA13" s="3">
        <v>1</v>
      </c>
      <c r="AB13" s="3">
        <v>1</v>
      </c>
      <c r="AC13" s="3">
        <v>1</v>
      </c>
      <c r="AD13" s="3">
        <v>1</v>
      </c>
      <c r="AE13" s="3">
        <v>1</v>
      </c>
      <c r="AF13" s="3">
        <v>1</v>
      </c>
      <c r="AG13" s="3">
        <v>1</v>
      </c>
      <c r="AH13" s="3">
        <v>1</v>
      </c>
      <c r="AI13" s="3">
        <v>1</v>
      </c>
      <c r="AJ13" s="3">
        <v>1</v>
      </c>
      <c r="AK13" s="3">
        <v>1</v>
      </c>
      <c r="AL13" s="3">
        <v>1</v>
      </c>
      <c r="AM13" s="3">
        <v>1</v>
      </c>
      <c r="AN13" s="3">
        <v>1</v>
      </c>
      <c r="AO13" s="3">
        <v>1</v>
      </c>
      <c r="AP13" s="3">
        <v>0</v>
      </c>
      <c r="AQ13" s="3" t="s">
        <v>95</v>
      </c>
      <c r="AR13" s="3" t="s">
        <v>95</v>
      </c>
      <c r="AS13" s="3">
        <v>1</v>
      </c>
      <c r="AT13" s="3">
        <v>1</v>
      </c>
      <c r="AU13" s="3">
        <v>1</v>
      </c>
      <c r="AV13" s="3">
        <v>1</v>
      </c>
      <c r="AW13" s="3">
        <v>1</v>
      </c>
      <c r="AX13" s="3">
        <v>1</v>
      </c>
      <c r="AY13" s="3">
        <v>1</v>
      </c>
      <c r="AZ13" s="3">
        <v>1</v>
      </c>
      <c r="BA13" s="3">
        <v>1</v>
      </c>
      <c r="BB13" s="3">
        <v>1</v>
      </c>
      <c r="BC13" s="3">
        <v>1</v>
      </c>
      <c r="BD13" s="3">
        <v>1</v>
      </c>
      <c r="BE13" s="3">
        <v>1</v>
      </c>
      <c r="BF13" s="3">
        <v>1</v>
      </c>
      <c r="BG13" s="3">
        <v>1</v>
      </c>
      <c r="BH13" s="3">
        <v>0</v>
      </c>
    </row>
    <row r="14" spans="1:60" ht="15.75">
      <c r="A14" s="54">
        <v>54</v>
      </c>
      <c r="B14" s="49" t="s">
        <v>546</v>
      </c>
      <c r="C14" s="30" t="s">
        <v>139</v>
      </c>
      <c r="D14" s="3">
        <v>1</v>
      </c>
      <c r="E14" s="3">
        <v>1</v>
      </c>
      <c r="F14" s="3">
        <v>1</v>
      </c>
      <c r="G14" s="3">
        <v>1</v>
      </c>
      <c r="H14" s="3">
        <v>1</v>
      </c>
      <c r="I14" s="3">
        <v>1</v>
      </c>
      <c r="J14" s="3">
        <v>1</v>
      </c>
      <c r="K14" s="3">
        <v>1</v>
      </c>
      <c r="L14" s="3">
        <v>1</v>
      </c>
      <c r="M14" s="3">
        <v>1</v>
      </c>
      <c r="N14" s="3">
        <v>1</v>
      </c>
      <c r="O14" s="3">
        <v>1</v>
      </c>
      <c r="P14" s="3">
        <v>1</v>
      </c>
      <c r="Q14" s="3">
        <v>1</v>
      </c>
      <c r="R14" s="3">
        <v>0</v>
      </c>
      <c r="S14" s="3">
        <v>1</v>
      </c>
      <c r="T14" s="3">
        <v>1</v>
      </c>
      <c r="U14" s="3">
        <v>1</v>
      </c>
      <c r="V14" s="3">
        <v>1</v>
      </c>
      <c r="W14" s="3">
        <v>1</v>
      </c>
      <c r="X14" s="3">
        <v>1</v>
      </c>
      <c r="Y14" s="3">
        <v>0</v>
      </c>
      <c r="Z14" s="3">
        <v>1</v>
      </c>
      <c r="AA14" s="3">
        <v>1</v>
      </c>
      <c r="AB14" s="3">
        <v>1</v>
      </c>
      <c r="AC14" s="3">
        <v>1</v>
      </c>
      <c r="AD14" s="3">
        <v>1</v>
      </c>
      <c r="AE14" s="3">
        <v>1</v>
      </c>
      <c r="AF14" s="3">
        <v>1</v>
      </c>
      <c r="AG14" s="3">
        <v>1</v>
      </c>
      <c r="AH14" s="3">
        <v>1</v>
      </c>
      <c r="AI14" s="3">
        <v>1</v>
      </c>
      <c r="AJ14" s="3">
        <v>1</v>
      </c>
      <c r="AK14" s="3">
        <v>1</v>
      </c>
      <c r="AL14" s="3">
        <v>1</v>
      </c>
      <c r="AM14" s="3">
        <v>1</v>
      </c>
      <c r="AN14" s="3">
        <v>1</v>
      </c>
      <c r="AO14" s="3">
        <v>1</v>
      </c>
      <c r="AP14" s="3">
        <v>0</v>
      </c>
      <c r="AQ14" s="3" t="s">
        <v>95</v>
      </c>
      <c r="AR14" s="3" t="s">
        <v>95</v>
      </c>
      <c r="AS14" s="3">
        <v>1</v>
      </c>
      <c r="AT14" s="3">
        <v>1</v>
      </c>
      <c r="AU14" s="3">
        <v>1</v>
      </c>
      <c r="AV14" s="3">
        <v>1</v>
      </c>
      <c r="AW14" s="3">
        <v>1</v>
      </c>
      <c r="AX14" s="3">
        <v>1</v>
      </c>
      <c r="AY14" s="3">
        <v>1</v>
      </c>
      <c r="AZ14" s="3">
        <v>1</v>
      </c>
      <c r="BA14" s="3">
        <v>1</v>
      </c>
      <c r="BB14" s="3">
        <v>1</v>
      </c>
      <c r="BC14" s="3">
        <v>1</v>
      </c>
      <c r="BD14" s="3">
        <v>1</v>
      </c>
      <c r="BE14" s="3">
        <v>1</v>
      </c>
      <c r="BF14" s="3">
        <v>1</v>
      </c>
      <c r="BG14" s="3">
        <v>1</v>
      </c>
      <c r="BH14" s="3">
        <v>1</v>
      </c>
    </row>
    <row r="15" spans="1:60" ht="15.75">
      <c r="A15" s="54">
        <v>55</v>
      </c>
      <c r="B15" s="49" t="s">
        <v>547</v>
      </c>
      <c r="C15" s="30" t="s">
        <v>140</v>
      </c>
      <c r="D15" s="3">
        <v>1</v>
      </c>
      <c r="E15" s="3">
        <v>1</v>
      </c>
      <c r="F15" s="3">
        <v>1</v>
      </c>
      <c r="G15" s="3">
        <v>1</v>
      </c>
      <c r="H15" s="3">
        <v>1</v>
      </c>
      <c r="I15" s="3">
        <v>1</v>
      </c>
      <c r="J15" s="3">
        <v>1</v>
      </c>
      <c r="K15" s="3">
        <v>1</v>
      </c>
      <c r="L15" s="3">
        <v>1</v>
      </c>
      <c r="M15" s="3">
        <v>1</v>
      </c>
      <c r="N15" s="3">
        <v>1</v>
      </c>
      <c r="O15" s="3">
        <v>1</v>
      </c>
      <c r="P15" s="3">
        <v>1</v>
      </c>
      <c r="Q15" s="3">
        <v>1</v>
      </c>
      <c r="R15" s="3">
        <v>0</v>
      </c>
      <c r="S15" s="3">
        <v>0</v>
      </c>
      <c r="T15" s="3">
        <v>0</v>
      </c>
      <c r="U15" s="3">
        <v>0</v>
      </c>
      <c r="V15" s="3">
        <v>0</v>
      </c>
      <c r="W15" s="3">
        <v>0</v>
      </c>
      <c r="X15" s="3">
        <v>0</v>
      </c>
      <c r="Y15" s="3">
        <v>0</v>
      </c>
      <c r="Z15" s="3">
        <v>0</v>
      </c>
      <c r="AA15" s="3">
        <v>1</v>
      </c>
      <c r="AB15" s="3">
        <v>1</v>
      </c>
      <c r="AC15" s="3">
        <v>1</v>
      </c>
      <c r="AD15" s="3">
        <v>1</v>
      </c>
      <c r="AE15" s="3">
        <v>1</v>
      </c>
      <c r="AF15" s="3">
        <v>1</v>
      </c>
      <c r="AG15" s="3">
        <v>1</v>
      </c>
      <c r="AH15" s="3">
        <v>1</v>
      </c>
      <c r="AI15" s="3">
        <v>1</v>
      </c>
      <c r="AJ15" s="3">
        <v>1</v>
      </c>
      <c r="AK15" s="3">
        <v>1</v>
      </c>
      <c r="AL15" s="3">
        <v>1</v>
      </c>
      <c r="AM15" s="3">
        <v>1</v>
      </c>
      <c r="AN15" s="3">
        <v>1</v>
      </c>
      <c r="AO15" s="3">
        <v>1</v>
      </c>
      <c r="AP15" s="3">
        <v>0</v>
      </c>
      <c r="AQ15" s="3" t="s">
        <v>95</v>
      </c>
      <c r="AR15" s="3" t="s">
        <v>95</v>
      </c>
      <c r="AS15" s="3">
        <v>0</v>
      </c>
      <c r="AT15" s="3">
        <v>0</v>
      </c>
      <c r="AU15" s="3">
        <v>1</v>
      </c>
      <c r="AV15" s="3">
        <v>1</v>
      </c>
      <c r="AW15" s="3">
        <v>1</v>
      </c>
      <c r="AX15" s="3">
        <v>1</v>
      </c>
      <c r="AY15" s="3">
        <v>1</v>
      </c>
      <c r="AZ15" s="3">
        <v>1</v>
      </c>
      <c r="BA15" s="3">
        <v>1</v>
      </c>
      <c r="BB15" s="3">
        <v>1</v>
      </c>
      <c r="BC15" s="3">
        <v>1</v>
      </c>
      <c r="BD15" s="3">
        <v>1</v>
      </c>
      <c r="BE15" s="3">
        <v>1</v>
      </c>
      <c r="BF15" s="3">
        <v>1</v>
      </c>
      <c r="BG15" s="3">
        <v>0</v>
      </c>
      <c r="BH15" s="3">
        <v>1</v>
      </c>
    </row>
    <row r="16" spans="1:60" ht="18.75">
      <c r="A16" s="7" t="s">
        <v>83</v>
      </c>
      <c r="B16" s="52"/>
      <c r="C16" s="23"/>
      <c r="D16" s="6">
        <f aca="true" t="shared" si="0" ref="D16:AI16">SUM(D6:D15)</f>
        <v>10</v>
      </c>
      <c r="E16" s="6">
        <f t="shared" si="0"/>
        <v>10</v>
      </c>
      <c r="F16" s="6">
        <f t="shared" si="0"/>
        <v>10</v>
      </c>
      <c r="G16" s="6">
        <f t="shared" si="0"/>
        <v>10</v>
      </c>
      <c r="H16" s="6">
        <f t="shared" si="0"/>
        <v>10</v>
      </c>
      <c r="I16" s="6">
        <f t="shared" si="0"/>
        <v>10</v>
      </c>
      <c r="J16" s="6">
        <f t="shared" si="0"/>
        <v>10</v>
      </c>
      <c r="K16" s="6">
        <f t="shared" si="0"/>
        <v>6</v>
      </c>
      <c r="L16" s="6">
        <f t="shared" si="0"/>
        <v>7</v>
      </c>
      <c r="M16" s="6">
        <f t="shared" si="0"/>
        <v>8</v>
      </c>
      <c r="N16" s="6">
        <f t="shared" si="0"/>
        <v>7</v>
      </c>
      <c r="O16" s="6">
        <f t="shared" si="0"/>
        <v>8</v>
      </c>
      <c r="P16" s="6">
        <f t="shared" si="0"/>
        <v>8</v>
      </c>
      <c r="Q16" s="6">
        <f t="shared" si="0"/>
        <v>7</v>
      </c>
      <c r="R16" s="6">
        <f t="shared" si="0"/>
        <v>2</v>
      </c>
      <c r="S16" s="6">
        <f t="shared" si="0"/>
        <v>5</v>
      </c>
      <c r="T16" s="6">
        <f t="shared" si="0"/>
        <v>4</v>
      </c>
      <c r="U16" s="6">
        <f t="shared" si="0"/>
        <v>4</v>
      </c>
      <c r="V16" s="6">
        <f t="shared" si="0"/>
        <v>4</v>
      </c>
      <c r="W16" s="6">
        <f t="shared" si="0"/>
        <v>5</v>
      </c>
      <c r="X16" s="6">
        <f t="shared" si="0"/>
        <v>6</v>
      </c>
      <c r="Y16" s="6">
        <f t="shared" si="0"/>
        <v>0</v>
      </c>
      <c r="Z16" s="6">
        <f t="shared" si="0"/>
        <v>4</v>
      </c>
      <c r="AA16" s="6">
        <f t="shared" si="0"/>
        <v>5</v>
      </c>
      <c r="AB16" s="6">
        <f t="shared" si="0"/>
        <v>5</v>
      </c>
      <c r="AC16" s="6">
        <f t="shared" si="0"/>
        <v>5</v>
      </c>
      <c r="AD16" s="6">
        <f t="shared" si="0"/>
        <v>5</v>
      </c>
      <c r="AE16" s="6">
        <f t="shared" si="0"/>
        <v>10</v>
      </c>
      <c r="AF16" s="6">
        <f t="shared" si="0"/>
        <v>9</v>
      </c>
      <c r="AG16" s="6">
        <f t="shared" si="0"/>
        <v>9</v>
      </c>
      <c r="AH16" s="6">
        <f t="shared" si="0"/>
        <v>7</v>
      </c>
      <c r="AI16" s="6">
        <f t="shared" si="0"/>
        <v>8</v>
      </c>
      <c r="AJ16" s="6">
        <f aca="true" t="shared" si="1" ref="AJ16:BH16">SUM(AJ6:AJ15)</f>
        <v>9</v>
      </c>
      <c r="AK16" s="6">
        <f t="shared" si="1"/>
        <v>6</v>
      </c>
      <c r="AL16" s="6">
        <f t="shared" si="1"/>
        <v>5</v>
      </c>
      <c r="AM16" s="6">
        <f t="shared" si="1"/>
        <v>5</v>
      </c>
      <c r="AN16" s="6">
        <f t="shared" si="1"/>
        <v>10</v>
      </c>
      <c r="AO16" s="6">
        <f t="shared" si="1"/>
        <v>10</v>
      </c>
      <c r="AP16" s="6">
        <f t="shared" si="1"/>
        <v>3</v>
      </c>
      <c r="AQ16" s="6">
        <f t="shared" si="1"/>
        <v>0</v>
      </c>
      <c r="AR16" s="6">
        <f t="shared" si="1"/>
        <v>0</v>
      </c>
      <c r="AS16" s="6">
        <f t="shared" si="1"/>
        <v>5</v>
      </c>
      <c r="AT16" s="6">
        <f t="shared" si="1"/>
        <v>5</v>
      </c>
      <c r="AU16" s="6">
        <f t="shared" si="1"/>
        <v>10</v>
      </c>
      <c r="AV16" s="6">
        <f t="shared" si="1"/>
        <v>10</v>
      </c>
      <c r="AW16" s="6">
        <f t="shared" si="1"/>
        <v>9</v>
      </c>
      <c r="AX16" s="6">
        <f t="shared" si="1"/>
        <v>9</v>
      </c>
      <c r="AY16" s="6">
        <f t="shared" si="1"/>
        <v>9</v>
      </c>
      <c r="AZ16" s="6">
        <f t="shared" si="1"/>
        <v>9</v>
      </c>
      <c r="BA16" s="6">
        <f t="shared" si="1"/>
        <v>9</v>
      </c>
      <c r="BB16" s="6">
        <f t="shared" si="1"/>
        <v>9</v>
      </c>
      <c r="BC16" s="6">
        <f t="shared" si="1"/>
        <v>6</v>
      </c>
      <c r="BD16" s="6">
        <f t="shared" si="1"/>
        <v>8</v>
      </c>
      <c r="BE16" s="6">
        <f t="shared" si="1"/>
        <v>9</v>
      </c>
      <c r="BF16" s="6">
        <f t="shared" si="1"/>
        <v>9</v>
      </c>
      <c r="BG16" s="6">
        <f t="shared" si="1"/>
        <v>7</v>
      </c>
      <c r="BH16" s="6">
        <f t="shared" si="1"/>
        <v>7</v>
      </c>
    </row>
    <row r="17" spans="4:60" ht="15">
      <c r="D17">
        <f>100*D16/10</f>
        <v>100</v>
      </c>
      <c r="E17">
        <f aca="true" t="shared" si="2" ref="E17:BE17">100*E16/10</f>
        <v>100</v>
      </c>
      <c r="F17">
        <f t="shared" si="2"/>
        <v>100</v>
      </c>
      <c r="G17">
        <f t="shared" si="2"/>
        <v>100</v>
      </c>
      <c r="H17">
        <f t="shared" si="2"/>
        <v>100</v>
      </c>
      <c r="I17">
        <f t="shared" si="2"/>
        <v>100</v>
      </c>
      <c r="J17">
        <f t="shared" si="2"/>
        <v>100</v>
      </c>
      <c r="K17">
        <f t="shared" si="2"/>
        <v>60</v>
      </c>
      <c r="L17">
        <f t="shared" si="2"/>
        <v>70</v>
      </c>
      <c r="M17">
        <f t="shared" si="2"/>
        <v>80</v>
      </c>
      <c r="N17">
        <f t="shared" si="2"/>
        <v>70</v>
      </c>
      <c r="O17">
        <f t="shared" si="2"/>
        <v>80</v>
      </c>
      <c r="P17">
        <f t="shared" si="2"/>
        <v>80</v>
      </c>
      <c r="Q17">
        <f t="shared" si="2"/>
        <v>70</v>
      </c>
      <c r="R17">
        <f t="shared" si="2"/>
        <v>20</v>
      </c>
      <c r="S17">
        <f t="shared" si="2"/>
        <v>50</v>
      </c>
      <c r="T17">
        <f t="shared" si="2"/>
        <v>40</v>
      </c>
      <c r="U17">
        <f t="shared" si="2"/>
        <v>40</v>
      </c>
      <c r="V17">
        <f t="shared" si="2"/>
        <v>40</v>
      </c>
      <c r="W17">
        <f t="shared" si="2"/>
        <v>50</v>
      </c>
      <c r="X17">
        <f t="shared" si="2"/>
        <v>60</v>
      </c>
      <c r="Y17">
        <f t="shared" si="2"/>
        <v>0</v>
      </c>
      <c r="Z17">
        <f t="shared" si="2"/>
        <v>40</v>
      </c>
      <c r="AA17">
        <f t="shared" si="2"/>
        <v>50</v>
      </c>
      <c r="AB17">
        <f t="shared" si="2"/>
        <v>50</v>
      </c>
      <c r="AC17">
        <f t="shared" si="2"/>
        <v>50</v>
      </c>
      <c r="AD17">
        <f t="shared" si="2"/>
        <v>50</v>
      </c>
      <c r="AE17">
        <f t="shared" si="2"/>
        <v>100</v>
      </c>
      <c r="AF17">
        <f t="shared" si="2"/>
        <v>90</v>
      </c>
      <c r="AG17">
        <f t="shared" si="2"/>
        <v>90</v>
      </c>
      <c r="AH17">
        <f t="shared" si="2"/>
        <v>70</v>
      </c>
      <c r="AI17">
        <f t="shared" si="2"/>
        <v>80</v>
      </c>
      <c r="AJ17">
        <f t="shared" si="2"/>
        <v>90</v>
      </c>
      <c r="AK17">
        <f t="shared" si="2"/>
        <v>60</v>
      </c>
      <c r="AL17">
        <f t="shared" si="2"/>
        <v>50</v>
      </c>
      <c r="AM17">
        <f t="shared" si="2"/>
        <v>50</v>
      </c>
      <c r="AN17">
        <f t="shared" si="2"/>
        <v>100</v>
      </c>
      <c r="AO17">
        <f t="shared" si="2"/>
        <v>100</v>
      </c>
      <c r="AP17">
        <f t="shared" si="2"/>
        <v>30</v>
      </c>
      <c r="AQ17">
        <f t="shared" si="2"/>
        <v>0</v>
      </c>
      <c r="AR17">
        <f t="shared" si="2"/>
        <v>0</v>
      </c>
      <c r="AS17">
        <f t="shared" si="2"/>
        <v>50</v>
      </c>
      <c r="AT17">
        <f t="shared" si="2"/>
        <v>50</v>
      </c>
      <c r="AU17">
        <f t="shared" si="2"/>
        <v>100</v>
      </c>
      <c r="AV17">
        <f t="shared" si="2"/>
        <v>100</v>
      </c>
      <c r="AW17">
        <f t="shared" si="2"/>
        <v>90</v>
      </c>
      <c r="AX17">
        <f t="shared" si="2"/>
        <v>90</v>
      </c>
      <c r="AY17">
        <f t="shared" si="2"/>
        <v>90</v>
      </c>
      <c r="AZ17">
        <f t="shared" si="2"/>
        <v>90</v>
      </c>
      <c r="BA17">
        <f t="shared" si="2"/>
        <v>90</v>
      </c>
      <c r="BB17">
        <f t="shared" si="2"/>
        <v>90</v>
      </c>
      <c r="BC17">
        <f t="shared" si="2"/>
        <v>60</v>
      </c>
      <c r="BD17">
        <f t="shared" si="2"/>
        <v>80</v>
      </c>
      <c r="BE17">
        <f t="shared" si="2"/>
        <v>90</v>
      </c>
      <c r="BF17">
        <f>100*BF16/10</f>
        <v>90</v>
      </c>
      <c r="BG17">
        <f>100*BG16/10</f>
        <v>70</v>
      </c>
      <c r="BH17">
        <f>100*BH16/10</f>
        <v>70</v>
      </c>
    </row>
    <row r="18" ht="15">
      <c r="BH18">
        <f>SUM(D17:BH17)/70</f>
        <v>56.57142857142857</v>
      </c>
    </row>
  </sheetData>
  <sheetProtection/>
  <mergeCells count="68">
    <mergeCell ref="BG3:BG5"/>
    <mergeCell ref="BH3:BH5"/>
    <mergeCell ref="BF3:BF5"/>
    <mergeCell ref="AZ3:AZ5"/>
    <mergeCell ref="BA3:BA5"/>
    <mergeCell ref="BB3:BB5"/>
    <mergeCell ref="BC3:BC5"/>
    <mergeCell ref="BD3:BD5"/>
    <mergeCell ref="BE3:BE5"/>
    <mergeCell ref="AY3:AY5"/>
    <mergeCell ref="AN3:AN5"/>
    <mergeCell ref="AO3:AO5"/>
    <mergeCell ref="AP3:AP5"/>
    <mergeCell ref="AQ3:AQ5"/>
    <mergeCell ref="AR3:AR5"/>
    <mergeCell ref="AS3:AS5"/>
    <mergeCell ref="AT3:AT5"/>
    <mergeCell ref="AU3:AU5"/>
    <mergeCell ref="AV3:AV5"/>
    <mergeCell ref="AW3:AW5"/>
    <mergeCell ref="AX3:AX5"/>
    <mergeCell ref="AL3:AL5"/>
    <mergeCell ref="AM3:AM5"/>
    <mergeCell ref="AF3:AF5"/>
    <mergeCell ref="AG3:AG5"/>
    <mergeCell ref="AH3:AH5"/>
    <mergeCell ref="AI3:AI5"/>
    <mergeCell ref="AJ3:AJ5"/>
    <mergeCell ref="AK3:AK5"/>
    <mergeCell ref="AE3:AE5"/>
    <mergeCell ref="T3:T5"/>
    <mergeCell ref="U3:U5"/>
    <mergeCell ref="V3:V5"/>
    <mergeCell ref="W3:W5"/>
    <mergeCell ref="X3:X5"/>
    <mergeCell ref="Y3:Y5"/>
    <mergeCell ref="Z3:Z5"/>
    <mergeCell ref="AA3:AA5"/>
    <mergeCell ref="AB3:AB5"/>
    <mergeCell ref="AC3:AC5"/>
    <mergeCell ref="AD3:AD5"/>
    <mergeCell ref="I3:I5"/>
    <mergeCell ref="J3:J5"/>
    <mergeCell ref="K3:K5"/>
    <mergeCell ref="R3:R5"/>
    <mergeCell ref="S3:S5"/>
    <mergeCell ref="L3:L5"/>
    <mergeCell ref="M3:M5"/>
    <mergeCell ref="N3:N5"/>
    <mergeCell ref="O3:O5"/>
    <mergeCell ref="P3:P5"/>
    <mergeCell ref="Q3:Q5"/>
    <mergeCell ref="A1:A5"/>
    <mergeCell ref="B1:B5"/>
    <mergeCell ref="C1:C5"/>
    <mergeCell ref="D1:J2"/>
    <mergeCell ref="K1:BH1"/>
    <mergeCell ref="K2:P2"/>
    <mergeCell ref="Q2:R2"/>
    <mergeCell ref="S2:Z2"/>
    <mergeCell ref="AA2:AM2"/>
    <mergeCell ref="AO2:AV2"/>
    <mergeCell ref="AW2:BE2"/>
    <mergeCell ref="D3:D5"/>
    <mergeCell ref="E3:E5"/>
    <mergeCell ref="F3:F5"/>
    <mergeCell ref="G3:G5"/>
    <mergeCell ref="H3:H5"/>
  </mergeCells>
  <hyperlinks>
    <hyperlink ref="C8" r:id="rId1" display="beregok-school@yandex.ru (berezhetskaya/iv-edu.ru)"/>
    <hyperlink ref="C6" r:id="rId2" display="https://portal.iv-edu.ru/dep/mouogp/gavriloposadrn_school1/default.aspx"/>
  </hyperlinks>
  <printOptions/>
  <pageMargins left="0.11811023622047245" right="0.11811023622047245" top="0.7480314960629921" bottom="0.7480314960629921" header="0.31496062992125984" footer="0.31496062992125984"/>
  <pageSetup fitToHeight="0" fitToWidth="1" horizontalDpi="600" verticalDpi="600" orientation="landscape" paperSize="9" scale="35" r:id="rId3"/>
</worksheet>
</file>

<file path=xl/worksheets/sheet12.xml><?xml version="1.0" encoding="utf-8"?>
<worksheet xmlns="http://schemas.openxmlformats.org/spreadsheetml/2006/main" xmlns:r="http://schemas.openxmlformats.org/officeDocument/2006/relationships">
  <sheetPr>
    <pageSetUpPr fitToPage="1"/>
  </sheetPr>
  <dimension ref="A1:BH16"/>
  <sheetViews>
    <sheetView zoomScalePageLayoutView="0" workbookViewId="0" topLeftCell="A1">
      <selection activeCell="B6" sqref="B6"/>
    </sheetView>
  </sheetViews>
  <sheetFormatPr defaultColWidth="9.140625" defaultRowHeight="15"/>
  <cols>
    <col min="2" max="2" width="26.7109375" style="0" customWidth="1"/>
    <col min="3" max="3" width="73.7109375" style="0" customWidth="1"/>
    <col min="4" max="39" width="4.8515625" style="0" customWidth="1"/>
    <col min="40" max="40" width="9.57421875" style="0" customWidth="1"/>
    <col min="41" max="57" width="4.8515625" style="0" customWidth="1"/>
  </cols>
  <sheetData>
    <row r="1" spans="1:60" ht="48" customHeight="1" thickBot="1">
      <c r="A1" s="90" t="s">
        <v>84</v>
      </c>
      <c r="B1" s="92" t="s">
        <v>557</v>
      </c>
      <c r="C1" s="90" t="s">
        <v>82</v>
      </c>
      <c r="D1" s="95" t="s">
        <v>7</v>
      </c>
      <c r="E1" s="96"/>
      <c r="F1" s="96"/>
      <c r="G1" s="96"/>
      <c r="H1" s="96"/>
      <c r="I1" s="96"/>
      <c r="J1" s="97"/>
      <c r="K1" s="101" t="s">
        <v>8</v>
      </c>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3"/>
    </row>
    <row r="2" spans="1:60" ht="141.75" customHeight="1">
      <c r="A2" s="91"/>
      <c r="B2" s="93"/>
      <c r="C2" s="91"/>
      <c r="D2" s="98"/>
      <c r="E2" s="99"/>
      <c r="F2" s="99"/>
      <c r="G2" s="99"/>
      <c r="H2" s="99"/>
      <c r="I2" s="99"/>
      <c r="J2" s="100"/>
      <c r="K2" s="104" t="s">
        <v>9</v>
      </c>
      <c r="L2" s="105"/>
      <c r="M2" s="105"/>
      <c r="N2" s="105"/>
      <c r="O2" s="105"/>
      <c r="P2" s="106"/>
      <c r="Q2" s="104" t="s">
        <v>22</v>
      </c>
      <c r="R2" s="106"/>
      <c r="S2" s="107" t="s">
        <v>23</v>
      </c>
      <c r="T2" s="108"/>
      <c r="U2" s="108"/>
      <c r="V2" s="108"/>
      <c r="W2" s="108"/>
      <c r="X2" s="108"/>
      <c r="Y2" s="108"/>
      <c r="Z2" s="109"/>
      <c r="AA2" s="104" t="s">
        <v>32</v>
      </c>
      <c r="AB2" s="105"/>
      <c r="AC2" s="105"/>
      <c r="AD2" s="105"/>
      <c r="AE2" s="105"/>
      <c r="AF2" s="105"/>
      <c r="AG2" s="105"/>
      <c r="AH2" s="105"/>
      <c r="AI2" s="105"/>
      <c r="AJ2" s="105"/>
      <c r="AK2" s="105"/>
      <c r="AL2" s="105"/>
      <c r="AM2" s="105"/>
      <c r="AN2" s="1" t="s">
        <v>50</v>
      </c>
      <c r="AO2" s="104" t="s">
        <v>52</v>
      </c>
      <c r="AP2" s="105"/>
      <c r="AQ2" s="105"/>
      <c r="AR2" s="105"/>
      <c r="AS2" s="105"/>
      <c r="AT2" s="105"/>
      <c r="AU2" s="105"/>
      <c r="AV2" s="106"/>
      <c r="AW2" s="107" t="s">
        <v>61</v>
      </c>
      <c r="AX2" s="108"/>
      <c r="AY2" s="108"/>
      <c r="AZ2" s="108"/>
      <c r="BA2" s="108"/>
      <c r="BB2" s="108"/>
      <c r="BC2" s="108"/>
      <c r="BD2" s="108"/>
      <c r="BE2" s="109"/>
      <c r="BF2" s="1" t="s">
        <v>76</v>
      </c>
      <c r="BG2" s="1" t="s">
        <v>78</v>
      </c>
      <c r="BH2" s="2" t="s">
        <v>80</v>
      </c>
    </row>
    <row r="3" spans="1:60" ht="18.75" customHeight="1">
      <c r="A3" s="91"/>
      <c r="B3" s="93"/>
      <c r="C3" s="91"/>
      <c r="D3" s="110">
        <v>1</v>
      </c>
      <c r="E3" s="112">
        <v>2</v>
      </c>
      <c r="F3" s="112">
        <v>3</v>
      </c>
      <c r="G3" s="112">
        <v>4</v>
      </c>
      <c r="H3" s="112">
        <v>5</v>
      </c>
      <c r="I3" s="112">
        <v>6</v>
      </c>
      <c r="J3" s="114">
        <v>7</v>
      </c>
      <c r="K3" s="110">
        <v>8</v>
      </c>
      <c r="L3" s="112">
        <v>9</v>
      </c>
      <c r="M3" s="112">
        <v>10</v>
      </c>
      <c r="N3" s="112">
        <v>11</v>
      </c>
      <c r="O3" s="112">
        <v>12</v>
      </c>
      <c r="P3" s="114">
        <v>13</v>
      </c>
      <c r="Q3" s="111">
        <v>14</v>
      </c>
      <c r="R3" s="116">
        <v>19</v>
      </c>
      <c r="S3" s="111">
        <v>20</v>
      </c>
      <c r="T3" s="120">
        <v>21</v>
      </c>
      <c r="U3" s="113">
        <v>22</v>
      </c>
      <c r="V3" s="120">
        <v>23</v>
      </c>
      <c r="W3" s="113">
        <v>24</v>
      </c>
      <c r="X3" s="120">
        <v>25</v>
      </c>
      <c r="Y3" s="113">
        <v>26</v>
      </c>
      <c r="Z3" s="116">
        <v>27</v>
      </c>
      <c r="AA3" s="111">
        <v>28</v>
      </c>
      <c r="AB3" s="120">
        <v>29</v>
      </c>
      <c r="AC3" s="113">
        <v>30</v>
      </c>
      <c r="AD3" s="120">
        <v>31</v>
      </c>
      <c r="AE3" s="113">
        <v>32</v>
      </c>
      <c r="AF3" s="120">
        <v>33</v>
      </c>
      <c r="AG3" s="113">
        <v>34</v>
      </c>
      <c r="AH3" s="120">
        <v>35</v>
      </c>
      <c r="AI3" s="113">
        <v>36</v>
      </c>
      <c r="AJ3" s="120">
        <v>37</v>
      </c>
      <c r="AK3" s="113">
        <v>38</v>
      </c>
      <c r="AL3" s="120">
        <v>39</v>
      </c>
      <c r="AM3" s="113">
        <v>40</v>
      </c>
      <c r="AN3" s="122">
        <v>45</v>
      </c>
      <c r="AO3" s="111">
        <v>46</v>
      </c>
      <c r="AP3" s="120">
        <v>47</v>
      </c>
      <c r="AQ3" s="113">
        <v>48</v>
      </c>
      <c r="AR3" s="120">
        <v>49</v>
      </c>
      <c r="AS3" s="113">
        <v>50</v>
      </c>
      <c r="AT3" s="120">
        <v>51</v>
      </c>
      <c r="AU3" s="113">
        <v>52</v>
      </c>
      <c r="AV3" s="116">
        <v>53</v>
      </c>
      <c r="AW3" s="111">
        <v>54</v>
      </c>
      <c r="AX3" s="120">
        <v>55</v>
      </c>
      <c r="AY3" s="113">
        <v>56</v>
      </c>
      <c r="AZ3" s="120">
        <v>57</v>
      </c>
      <c r="BA3" s="113">
        <v>58</v>
      </c>
      <c r="BB3" s="120">
        <v>59</v>
      </c>
      <c r="BC3" s="113">
        <v>60</v>
      </c>
      <c r="BD3" s="120">
        <v>61</v>
      </c>
      <c r="BE3" s="115">
        <v>62</v>
      </c>
      <c r="BF3" s="126">
        <v>68</v>
      </c>
      <c r="BG3" s="122">
        <v>69</v>
      </c>
      <c r="BH3" s="124">
        <v>70</v>
      </c>
    </row>
    <row r="4" spans="1:60" ht="15" customHeight="1">
      <c r="A4" s="91"/>
      <c r="B4" s="93"/>
      <c r="C4" s="91"/>
      <c r="D4" s="110"/>
      <c r="E4" s="112"/>
      <c r="F4" s="112"/>
      <c r="G4" s="112"/>
      <c r="H4" s="112"/>
      <c r="I4" s="112"/>
      <c r="J4" s="114"/>
      <c r="K4" s="110"/>
      <c r="L4" s="112"/>
      <c r="M4" s="112"/>
      <c r="N4" s="112"/>
      <c r="O4" s="112"/>
      <c r="P4" s="114"/>
      <c r="Q4" s="118"/>
      <c r="R4" s="117"/>
      <c r="S4" s="118"/>
      <c r="T4" s="121"/>
      <c r="U4" s="119"/>
      <c r="V4" s="121"/>
      <c r="W4" s="119"/>
      <c r="X4" s="121"/>
      <c r="Y4" s="119"/>
      <c r="Z4" s="117"/>
      <c r="AA4" s="118"/>
      <c r="AB4" s="121"/>
      <c r="AC4" s="119"/>
      <c r="AD4" s="121"/>
      <c r="AE4" s="119"/>
      <c r="AF4" s="121"/>
      <c r="AG4" s="119"/>
      <c r="AH4" s="121"/>
      <c r="AI4" s="119"/>
      <c r="AJ4" s="121"/>
      <c r="AK4" s="119"/>
      <c r="AL4" s="121"/>
      <c r="AM4" s="119"/>
      <c r="AN4" s="123"/>
      <c r="AO4" s="118"/>
      <c r="AP4" s="121"/>
      <c r="AQ4" s="119"/>
      <c r="AR4" s="121"/>
      <c r="AS4" s="119"/>
      <c r="AT4" s="121"/>
      <c r="AU4" s="119"/>
      <c r="AV4" s="117"/>
      <c r="AW4" s="118"/>
      <c r="AX4" s="121"/>
      <c r="AY4" s="119"/>
      <c r="AZ4" s="121"/>
      <c r="BA4" s="119"/>
      <c r="BB4" s="121"/>
      <c r="BC4" s="119"/>
      <c r="BD4" s="121"/>
      <c r="BE4" s="128"/>
      <c r="BF4" s="127"/>
      <c r="BG4" s="123"/>
      <c r="BH4" s="125"/>
    </row>
    <row r="5" spans="1:60" ht="12.75" customHeight="1">
      <c r="A5" s="129"/>
      <c r="B5" s="93"/>
      <c r="C5" s="129"/>
      <c r="D5" s="110"/>
      <c r="E5" s="112"/>
      <c r="F5" s="112"/>
      <c r="G5" s="112"/>
      <c r="H5" s="112"/>
      <c r="I5" s="112"/>
      <c r="J5" s="114"/>
      <c r="K5" s="110"/>
      <c r="L5" s="112"/>
      <c r="M5" s="112"/>
      <c r="N5" s="112"/>
      <c r="O5" s="112"/>
      <c r="P5" s="114"/>
      <c r="Q5" s="135"/>
      <c r="R5" s="134"/>
      <c r="S5" s="135"/>
      <c r="T5" s="137"/>
      <c r="U5" s="136"/>
      <c r="V5" s="137"/>
      <c r="W5" s="136"/>
      <c r="X5" s="137"/>
      <c r="Y5" s="136"/>
      <c r="Z5" s="134"/>
      <c r="AA5" s="135"/>
      <c r="AB5" s="137"/>
      <c r="AC5" s="136"/>
      <c r="AD5" s="137"/>
      <c r="AE5" s="136"/>
      <c r="AF5" s="137"/>
      <c r="AG5" s="136"/>
      <c r="AH5" s="137"/>
      <c r="AI5" s="136"/>
      <c r="AJ5" s="137"/>
      <c r="AK5" s="136"/>
      <c r="AL5" s="137"/>
      <c r="AM5" s="136"/>
      <c r="AN5" s="138"/>
      <c r="AO5" s="135"/>
      <c r="AP5" s="137"/>
      <c r="AQ5" s="136"/>
      <c r="AR5" s="137"/>
      <c r="AS5" s="136"/>
      <c r="AT5" s="137"/>
      <c r="AU5" s="136"/>
      <c r="AV5" s="134"/>
      <c r="AW5" s="135"/>
      <c r="AX5" s="137"/>
      <c r="AY5" s="136"/>
      <c r="AZ5" s="137"/>
      <c r="BA5" s="136"/>
      <c r="BB5" s="137"/>
      <c r="BC5" s="136"/>
      <c r="BD5" s="137"/>
      <c r="BE5" s="141"/>
      <c r="BF5" s="140"/>
      <c r="BG5" s="138"/>
      <c r="BH5" s="139"/>
    </row>
    <row r="6" spans="1:60" ht="15.75">
      <c r="A6" s="54">
        <v>56</v>
      </c>
      <c r="B6" s="56" t="s">
        <v>549</v>
      </c>
      <c r="C6" s="29" t="s">
        <v>141</v>
      </c>
      <c r="D6" s="10">
        <v>1</v>
      </c>
      <c r="E6" s="10">
        <v>1</v>
      </c>
      <c r="F6" s="10">
        <v>1</v>
      </c>
      <c r="G6" s="10">
        <v>1</v>
      </c>
      <c r="H6" s="10">
        <v>1</v>
      </c>
      <c r="I6" s="10">
        <v>1</v>
      </c>
      <c r="J6" s="10">
        <v>1</v>
      </c>
      <c r="K6" s="10">
        <v>1</v>
      </c>
      <c r="L6" s="10">
        <v>1</v>
      </c>
      <c r="M6" s="10">
        <v>1</v>
      </c>
      <c r="N6" s="10">
        <v>1</v>
      </c>
      <c r="O6" s="10">
        <v>1</v>
      </c>
      <c r="P6" s="10">
        <v>1</v>
      </c>
      <c r="Q6" s="10">
        <v>1</v>
      </c>
      <c r="R6" s="10">
        <v>1</v>
      </c>
      <c r="S6" s="10">
        <v>1</v>
      </c>
      <c r="T6" s="10">
        <v>1</v>
      </c>
      <c r="U6" s="10">
        <v>1</v>
      </c>
      <c r="V6" s="10">
        <v>1</v>
      </c>
      <c r="W6" s="10">
        <v>1</v>
      </c>
      <c r="X6" s="10">
        <v>1</v>
      </c>
      <c r="Y6" s="10"/>
      <c r="Z6" s="10">
        <v>1</v>
      </c>
      <c r="AA6" s="10">
        <v>1</v>
      </c>
      <c r="AB6" s="10">
        <v>1</v>
      </c>
      <c r="AC6" s="10">
        <v>1</v>
      </c>
      <c r="AD6" s="10">
        <v>1</v>
      </c>
      <c r="AE6" s="10">
        <v>1</v>
      </c>
      <c r="AF6" s="10">
        <v>1</v>
      </c>
      <c r="AG6" s="10">
        <v>1</v>
      </c>
      <c r="AH6" s="10">
        <v>1</v>
      </c>
      <c r="AI6" s="10">
        <v>0</v>
      </c>
      <c r="AJ6" s="10">
        <v>1</v>
      </c>
      <c r="AK6" s="10">
        <v>1</v>
      </c>
      <c r="AL6" s="10">
        <v>1</v>
      </c>
      <c r="AM6" s="10">
        <v>1</v>
      </c>
      <c r="AN6" s="10">
        <v>1</v>
      </c>
      <c r="AO6" s="10">
        <v>1</v>
      </c>
      <c r="AP6" s="10">
        <v>1</v>
      </c>
      <c r="AQ6" s="10" t="s">
        <v>95</v>
      </c>
      <c r="AR6" s="10" t="s">
        <v>95</v>
      </c>
      <c r="AS6" s="10">
        <v>0</v>
      </c>
      <c r="AT6" s="10">
        <v>0</v>
      </c>
      <c r="AU6" s="10">
        <v>1</v>
      </c>
      <c r="AV6" s="10">
        <v>1</v>
      </c>
      <c r="AW6" s="10">
        <v>1</v>
      </c>
      <c r="AX6" s="10">
        <v>1</v>
      </c>
      <c r="AY6" s="10">
        <v>0</v>
      </c>
      <c r="AZ6" s="10">
        <v>1</v>
      </c>
      <c r="BA6" s="10">
        <v>1</v>
      </c>
      <c r="BB6" s="10">
        <v>0</v>
      </c>
      <c r="BC6" s="10">
        <v>1</v>
      </c>
      <c r="BD6" s="10">
        <v>1</v>
      </c>
      <c r="BE6" s="10">
        <v>0</v>
      </c>
      <c r="BF6" s="10">
        <v>1</v>
      </c>
      <c r="BG6" s="10">
        <v>0</v>
      </c>
      <c r="BH6" s="10">
        <v>1</v>
      </c>
    </row>
    <row r="7" spans="1:60" ht="15.75">
      <c r="A7" s="54">
        <v>57</v>
      </c>
      <c r="B7" s="56" t="s">
        <v>550</v>
      </c>
      <c r="C7" s="30" t="s">
        <v>142</v>
      </c>
      <c r="D7" s="10">
        <v>1</v>
      </c>
      <c r="E7" s="10">
        <v>1</v>
      </c>
      <c r="F7" s="10">
        <v>1</v>
      </c>
      <c r="G7" s="10">
        <v>1</v>
      </c>
      <c r="H7" s="10">
        <v>1</v>
      </c>
      <c r="I7" s="10">
        <v>1</v>
      </c>
      <c r="J7" s="10">
        <v>1</v>
      </c>
      <c r="K7" s="10">
        <v>1</v>
      </c>
      <c r="L7" s="10">
        <v>1</v>
      </c>
      <c r="M7" s="10">
        <v>1</v>
      </c>
      <c r="N7" s="10">
        <v>1</v>
      </c>
      <c r="O7" s="10">
        <v>1</v>
      </c>
      <c r="P7" s="10">
        <v>1</v>
      </c>
      <c r="Q7" s="10">
        <v>1</v>
      </c>
      <c r="R7" s="10">
        <v>1</v>
      </c>
      <c r="S7" s="10">
        <v>1</v>
      </c>
      <c r="T7" s="10">
        <v>1</v>
      </c>
      <c r="U7" s="10">
        <v>1</v>
      </c>
      <c r="V7" s="10">
        <v>1</v>
      </c>
      <c r="W7" s="10">
        <v>0</v>
      </c>
      <c r="X7" s="10">
        <v>0</v>
      </c>
      <c r="Y7" s="10"/>
      <c r="Z7" s="10">
        <v>0</v>
      </c>
      <c r="AA7" s="10">
        <v>1</v>
      </c>
      <c r="AB7" s="10">
        <v>1</v>
      </c>
      <c r="AC7" s="10">
        <v>1</v>
      </c>
      <c r="AD7" s="10">
        <v>0</v>
      </c>
      <c r="AE7" s="10">
        <v>1</v>
      </c>
      <c r="AF7" s="10">
        <v>1</v>
      </c>
      <c r="AG7" s="10">
        <v>0</v>
      </c>
      <c r="AH7" s="10">
        <v>1</v>
      </c>
      <c r="AI7" s="10">
        <v>0</v>
      </c>
      <c r="AJ7" s="10">
        <v>0</v>
      </c>
      <c r="AK7" s="10">
        <v>0</v>
      </c>
      <c r="AL7" s="10">
        <v>0</v>
      </c>
      <c r="AM7" s="10">
        <v>0</v>
      </c>
      <c r="AN7" s="10">
        <v>1</v>
      </c>
      <c r="AO7" s="10">
        <v>1</v>
      </c>
      <c r="AP7" s="10">
        <v>1</v>
      </c>
      <c r="AQ7" s="10" t="s">
        <v>95</v>
      </c>
      <c r="AR7" s="10" t="s">
        <v>95</v>
      </c>
      <c r="AS7" s="10">
        <v>0</v>
      </c>
      <c r="AT7" s="10">
        <v>0</v>
      </c>
      <c r="AU7" s="10">
        <v>1</v>
      </c>
      <c r="AV7" s="10">
        <v>1</v>
      </c>
      <c r="AW7" s="10">
        <v>1</v>
      </c>
      <c r="AX7" s="10">
        <v>1</v>
      </c>
      <c r="AY7" s="10">
        <v>0</v>
      </c>
      <c r="AZ7" s="10">
        <v>0</v>
      </c>
      <c r="BA7" s="10">
        <v>0</v>
      </c>
      <c r="BB7" s="10">
        <v>0</v>
      </c>
      <c r="BC7" s="10">
        <v>0</v>
      </c>
      <c r="BD7" s="10">
        <v>0</v>
      </c>
      <c r="BE7" s="10">
        <v>0</v>
      </c>
      <c r="BF7" s="10">
        <v>1</v>
      </c>
      <c r="BG7" s="10">
        <v>0</v>
      </c>
      <c r="BH7" s="10">
        <v>1</v>
      </c>
    </row>
    <row r="8" spans="1:60" ht="15.75">
      <c r="A8" s="54">
        <v>58</v>
      </c>
      <c r="B8" s="56" t="s">
        <v>551</v>
      </c>
      <c r="C8" s="30" t="s">
        <v>143</v>
      </c>
      <c r="D8" s="10">
        <v>1</v>
      </c>
      <c r="E8" s="10">
        <v>1</v>
      </c>
      <c r="F8" s="10">
        <v>1</v>
      </c>
      <c r="G8" s="10">
        <v>1</v>
      </c>
      <c r="H8" s="10">
        <v>1</v>
      </c>
      <c r="I8" s="10">
        <v>1</v>
      </c>
      <c r="J8" s="10">
        <v>1</v>
      </c>
      <c r="K8" s="10">
        <v>1</v>
      </c>
      <c r="L8" s="10">
        <v>1</v>
      </c>
      <c r="M8" s="10">
        <v>1</v>
      </c>
      <c r="N8" s="10">
        <v>1</v>
      </c>
      <c r="O8" s="10">
        <v>1</v>
      </c>
      <c r="P8" s="10">
        <v>1</v>
      </c>
      <c r="Q8" s="10">
        <v>0</v>
      </c>
      <c r="R8" s="10">
        <v>0</v>
      </c>
      <c r="S8" s="10">
        <v>1</v>
      </c>
      <c r="T8" s="10">
        <v>1</v>
      </c>
      <c r="U8" s="10">
        <v>1</v>
      </c>
      <c r="V8" s="10">
        <v>0</v>
      </c>
      <c r="W8" s="10">
        <v>0</v>
      </c>
      <c r="X8" s="10">
        <v>1</v>
      </c>
      <c r="Y8" s="10"/>
      <c r="Z8" s="10">
        <v>0</v>
      </c>
      <c r="AA8" s="10">
        <v>1</v>
      </c>
      <c r="AB8" s="10">
        <v>1</v>
      </c>
      <c r="AC8" s="10">
        <v>1</v>
      </c>
      <c r="AD8" s="10">
        <v>1</v>
      </c>
      <c r="AE8" s="10">
        <v>1</v>
      </c>
      <c r="AF8" s="10">
        <v>1</v>
      </c>
      <c r="AG8" s="10">
        <v>0</v>
      </c>
      <c r="AH8" s="10">
        <v>1</v>
      </c>
      <c r="AI8" s="10">
        <v>0</v>
      </c>
      <c r="AJ8" s="10">
        <v>1</v>
      </c>
      <c r="AK8" s="10">
        <v>1</v>
      </c>
      <c r="AL8" s="10">
        <v>1</v>
      </c>
      <c r="AM8" s="10">
        <v>0</v>
      </c>
      <c r="AN8" s="10">
        <v>1</v>
      </c>
      <c r="AO8" s="10">
        <v>1</v>
      </c>
      <c r="AP8" s="10">
        <v>1</v>
      </c>
      <c r="AQ8" s="10" t="s">
        <v>95</v>
      </c>
      <c r="AR8" s="10" t="s">
        <v>95</v>
      </c>
      <c r="AS8" s="10">
        <v>1</v>
      </c>
      <c r="AT8" s="10">
        <v>1</v>
      </c>
      <c r="AU8" s="10">
        <v>1</v>
      </c>
      <c r="AV8" s="10">
        <v>1</v>
      </c>
      <c r="AW8" s="10">
        <v>1</v>
      </c>
      <c r="AX8" s="10">
        <v>0</v>
      </c>
      <c r="AY8" s="10">
        <v>0</v>
      </c>
      <c r="AZ8" s="10">
        <v>0</v>
      </c>
      <c r="BA8" s="10">
        <v>0</v>
      </c>
      <c r="BB8" s="10">
        <v>0</v>
      </c>
      <c r="BC8" s="10">
        <v>0</v>
      </c>
      <c r="BD8" s="10">
        <v>0</v>
      </c>
      <c r="BE8" s="10">
        <v>0</v>
      </c>
      <c r="BF8" s="10">
        <v>1</v>
      </c>
      <c r="BG8" s="10">
        <v>0</v>
      </c>
      <c r="BH8" s="10">
        <v>1</v>
      </c>
    </row>
    <row r="9" spans="1:60" ht="15.75">
      <c r="A9" s="54">
        <v>59</v>
      </c>
      <c r="B9" s="50" t="s">
        <v>552</v>
      </c>
      <c r="C9" s="31" t="s">
        <v>144</v>
      </c>
      <c r="D9" s="11">
        <v>1</v>
      </c>
      <c r="E9" s="11">
        <v>1</v>
      </c>
      <c r="F9" s="11">
        <v>1</v>
      </c>
      <c r="G9" s="11">
        <v>1</v>
      </c>
      <c r="H9" s="11">
        <v>1</v>
      </c>
      <c r="I9" s="11">
        <v>1</v>
      </c>
      <c r="J9" s="11">
        <v>1</v>
      </c>
      <c r="K9" s="11">
        <v>1</v>
      </c>
      <c r="L9" s="11">
        <v>1</v>
      </c>
      <c r="M9" s="11">
        <v>1</v>
      </c>
      <c r="N9" s="11">
        <v>0</v>
      </c>
      <c r="O9" s="11">
        <v>1</v>
      </c>
      <c r="P9" s="11">
        <v>1</v>
      </c>
      <c r="Q9" s="11">
        <v>1</v>
      </c>
      <c r="R9" s="11">
        <v>1</v>
      </c>
      <c r="S9" s="11">
        <v>1</v>
      </c>
      <c r="T9" s="11">
        <v>1</v>
      </c>
      <c r="U9" s="11">
        <v>1</v>
      </c>
      <c r="V9" s="11">
        <v>0</v>
      </c>
      <c r="W9" s="11">
        <v>0</v>
      </c>
      <c r="X9" s="11">
        <v>1</v>
      </c>
      <c r="Y9" s="11"/>
      <c r="Z9" s="11">
        <v>1</v>
      </c>
      <c r="AA9" s="11">
        <v>1</v>
      </c>
      <c r="AB9" s="11">
        <v>1</v>
      </c>
      <c r="AC9" s="11">
        <v>1</v>
      </c>
      <c r="AD9" s="11">
        <v>1</v>
      </c>
      <c r="AE9" s="11">
        <v>1</v>
      </c>
      <c r="AF9" s="11">
        <v>1</v>
      </c>
      <c r="AG9" s="11">
        <v>0</v>
      </c>
      <c r="AH9" s="11">
        <v>0</v>
      </c>
      <c r="AI9" s="11">
        <v>0</v>
      </c>
      <c r="AJ9" s="11">
        <v>0</v>
      </c>
      <c r="AK9" s="11">
        <v>0</v>
      </c>
      <c r="AL9" s="11">
        <v>0</v>
      </c>
      <c r="AM9" s="11">
        <v>0</v>
      </c>
      <c r="AN9" s="11">
        <v>1</v>
      </c>
      <c r="AO9" s="11">
        <v>1</v>
      </c>
      <c r="AP9" s="11">
        <v>1</v>
      </c>
      <c r="AQ9" s="11" t="s">
        <v>95</v>
      </c>
      <c r="AR9" s="11" t="s">
        <v>95</v>
      </c>
      <c r="AS9" s="11">
        <v>0</v>
      </c>
      <c r="AT9" s="11">
        <v>0</v>
      </c>
      <c r="AU9" s="11">
        <v>1</v>
      </c>
      <c r="AV9" s="11">
        <v>1</v>
      </c>
      <c r="AW9" s="11">
        <v>1</v>
      </c>
      <c r="AX9" s="11">
        <v>1</v>
      </c>
      <c r="AY9" s="11">
        <v>0</v>
      </c>
      <c r="AZ9" s="11">
        <v>0</v>
      </c>
      <c r="BA9" s="11">
        <v>0</v>
      </c>
      <c r="BB9" s="11">
        <v>1</v>
      </c>
      <c r="BC9" s="11">
        <v>0</v>
      </c>
      <c r="BD9" s="11">
        <v>0</v>
      </c>
      <c r="BE9" s="11">
        <v>0</v>
      </c>
      <c r="BF9" s="11">
        <v>1</v>
      </c>
      <c r="BG9" s="11">
        <v>0</v>
      </c>
      <c r="BH9" s="11">
        <v>1</v>
      </c>
    </row>
    <row r="10" spans="1:60" ht="15.75">
      <c r="A10" s="54">
        <v>60</v>
      </c>
      <c r="B10" s="56" t="s">
        <v>553</v>
      </c>
      <c r="C10" s="30" t="s">
        <v>145</v>
      </c>
      <c r="D10" s="10">
        <v>1</v>
      </c>
      <c r="E10" s="10">
        <v>1</v>
      </c>
      <c r="F10" s="10">
        <v>1</v>
      </c>
      <c r="G10" s="10">
        <v>1</v>
      </c>
      <c r="H10" s="10">
        <v>1</v>
      </c>
      <c r="I10" s="10">
        <v>1</v>
      </c>
      <c r="J10" s="10">
        <v>1</v>
      </c>
      <c r="K10" s="10">
        <v>1</v>
      </c>
      <c r="L10" s="10">
        <v>1</v>
      </c>
      <c r="M10" s="10">
        <v>1</v>
      </c>
      <c r="N10" s="10">
        <v>0</v>
      </c>
      <c r="O10" s="10">
        <v>1</v>
      </c>
      <c r="P10" s="10">
        <v>1</v>
      </c>
      <c r="Q10" s="10">
        <v>1</v>
      </c>
      <c r="R10" s="10">
        <v>0</v>
      </c>
      <c r="S10" s="10">
        <v>1</v>
      </c>
      <c r="T10" s="10">
        <v>1</v>
      </c>
      <c r="U10" s="10">
        <v>1</v>
      </c>
      <c r="V10" s="10">
        <v>0</v>
      </c>
      <c r="W10" s="10">
        <v>0</v>
      </c>
      <c r="X10" s="10">
        <v>1</v>
      </c>
      <c r="Y10" s="10"/>
      <c r="Z10" s="10">
        <v>0</v>
      </c>
      <c r="AA10" s="10">
        <v>1</v>
      </c>
      <c r="AB10" s="10">
        <v>1</v>
      </c>
      <c r="AC10" s="10">
        <v>1</v>
      </c>
      <c r="AD10" s="10">
        <v>1</v>
      </c>
      <c r="AE10" s="10">
        <v>1</v>
      </c>
      <c r="AF10" s="10">
        <v>1</v>
      </c>
      <c r="AG10" s="10">
        <v>0</v>
      </c>
      <c r="AH10" s="10">
        <v>0</v>
      </c>
      <c r="AI10" s="10">
        <v>0</v>
      </c>
      <c r="AJ10" s="10">
        <v>0</v>
      </c>
      <c r="AK10" s="10">
        <v>0</v>
      </c>
      <c r="AL10" s="10">
        <v>0</v>
      </c>
      <c r="AM10" s="10">
        <v>0</v>
      </c>
      <c r="AN10" s="10">
        <v>0</v>
      </c>
      <c r="AO10" s="10">
        <v>1</v>
      </c>
      <c r="AP10" s="10">
        <v>1</v>
      </c>
      <c r="AQ10" s="10" t="s">
        <v>95</v>
      </c>
      <c r="AR10" s="10" t="s">
        <v>95</v>
      </c>
      <c r="AS10" s="10">
        <v>0</v>
      </c>
      <c r="AT10" s="10">
        <v>0</v>
      </c>
      <c r="AU10" s="10">
        <v>1</v>
      </c>
      <c r="AV10" s="10">
        <v>1</v>
      </c>
      <c r="AW10" s="10">
        <v>1</v>
      </c>
      <c r="AX10" s="10">
        <v>0</v>
      </c>
      <c r="AY10" s="10">
        <v>0</v>
      </c>
      <c r="AZ10" s="10">
        <v>0</v>
      </c>
      <c r="BA10" s="10">
        <v>0</v>
      </c>
      <c r="BB10" s="10">
        <v>0</v>
      </c>
      <c r="BC10" s="10">
        <v>0</v>
      </c>
      <c r="BD10" s="10">
        <v>0</v>
      </c>
      <c r="BE10" s="10">
        <v>0</v>
      </c>
      <c r="BF10" s="10">
        <v>1</v>
      </c>
      <c r="BG10" s="10">
        <v>0</v>
      </c>
      <c r="BH10" s="10">
        <v>0</v>
      </c>
    </row>
    <row r="11" spans="1:60" ht="15.75">
      <c r="A11" s="54">
        <v>61</v>
      </c>
      <c r="B11" s="47" t="s">
        <v>554</v>
      </c>
      <c r="C11" s="30" t="s">
        <v>146</v>
      </c>
      <c r="D11" s="10">
        <v>1</v>
      </c>
      <c r="E11" s="10">
        <v>1</v>
      </c>
      <c r="F11" s="10">
        <v>1</v>
      </c>
      <c r="G11" s="10">
        <v>1</v>
      </c>
      <c r="H11" s="10">
        <v>1</v>
      </c>
      <c r="I11" s="10">
        <v>1</v>
      </c>
      <c r="J11" s="10">
        <v>1</v>
      </c>
      <c r="K11" s="10">
        <v>1</v>
      </c>
      <c r="L11" s="10">
        <v>1</v>
      </c>
      <c r="M11" s="10">
        <v>1</v>
      </c>
      <c r="N11" s="10">
        <v>1</v>
      </c>
      <c r="O11" s="10">
        <v>1</v>
      </c>
      <c r="P11" s="10">
        <v>1</v>
      </c>
      <c r="Q11" s="10">
        <v>1</v>
      </c>
      <c r="R11" s="10">
        <v>1</v>
      </c>
      <c r="S11" s="10">
        <v>1</v>
      </c>
      <c r="T11" s="10">
        <v>1</v>
      </c>
      <c r="U11" s="10">
        <v>1</v>
      </c>
      <c r="V11" s="10">
        <v>1</v>
      </c>
      <c r="W11" s="10">
        <v>1</v>
      </c>
      <c r="X11" s="10">
        <v>1</v>
      </c>
      <c r="Y11" s="10"/>
      <c r="Z11" s="10">
        <v>1</v>
      </c>
      <c r="AA11" s="10">
        <v>1</v>
      </c>
      <c r="AB11" s="10">
        <v>1</v>
      </c>
      <c r="AC11" s="10">
        <v>1</v>
      </c>
      <c r="AD11" s="10">
        <v>1</v>
      </c>
      <c r="AE11" s="10">
        <v>1</v>
      </c>
      <c r="AF11" s="10">
        <v>1</v>
      </c>
      <c r="AG11" s="10">
        <v>1</v>
      </c>
      <c r="AH11" s="10">
        <v>1</v>
      </c>
      <c r="AI11" s="10">
        <v>0</v>
      </c>
      <c r="AJ11" s="10">
        <v>1</v>
      </c>
      <c r="AK11" s="10">
        <v>0</v>
      </c>
      <c r="AL11" s="10">
        <v>1</v>
      </c>
      <c r="AM11" s="10">
        <v>0</v>
      </c>
      <c r="AN11" s="10">
        <v>1</v>
      </c>
      <c r="AO11" s="10">
        <v>1</v>
      </c>
      <c r="AP11" s="10">
        <v>1</v>
      </c>
      <c r="AQ11" s="10" t="s">
        <v>95</v>
      </c>
      <c r="AR11" s="10" t="s">
        <v>95</v>
      </c>
      <c r="AS11" s="10">
        <v>1</v>
      </c>
      <c r="AT11" s="10">
        <v>1</v>
      </c>
      <c r="AU11" s="10">
        <v>1</v>
      </c>
      <c r="AV11" s="10">
        <v>1</v>
      </c>
      <c r="AW11" s="10">
        <v>1</v>
      </c>
      <c r="AX11" s="10">
        <v>1</v>
      </c>
      <c r="AY11" s="10">
        <v>0</v>
      </c>
      <c r="AZ11" s="10">
        <v>1</v>
      </c>
      <c r="BA11" s="10">
        <v>1</v>
      </c>
      <c r="BB11" s="10">
        <v>1</v>
      </c>
      <c r="BC11" s="10">
        <v>1</v>
      </c>
      <c r="BD11" s="10">
        <v>1</v>
      </c>
      <c r="BE11" s="10">
        <v>0</v>
      </c>
      <c r="BF11" s="10">
        <v>1</v>
      </c>
      <c r="BG11" s="10">
        <v>0</v>
      </c>
      <c r="BH11" s="10">
        <v>1</v>
      </c>
    </row>
    <row r="12" spans="1:60" ht="15.75">
      <c r="A12" s="54">
        <v>62</v>
      </c>
      <c r="B12" s="56" t="s">
        <v>555</v>
      </c>
      <c r="C12" s="30" t="s">
        <v>147</v>
      </c>
      <c r="D12" s="10">
        <v>1</v>
      </c>
      <c r="E12" s="10">
        <v>1</v>
      </c>
      <c r="F12" s="10">
        <v>1</v>
      </c>
      <c r="G12" s="10">
        <v>1</v>
      </c>
      <c r="H12" s="10">
        <v>1</v>
      </c>
      <c r="I12" s="10">
        <v>1</v>
      </c>
      <c r="J12" s="10">
        <v>1</v>
      </c>
      <c r="K12" s="10">
        <v>0</v>
      </c>
      <c r="L12" s="10">
        <v>1</v>
      </c>
      <c r="M12" s="10">
        <v>1</v>
      </c>
      <c r="N12" s="10">
        <v>0</v>
      </c>
      <c r="O12" s="10">
        <v>1</v>
      </c>
      <c r="P12" s="10">
        <v>1</v>
      </c>
      <c r="Q12" s="10">
        <v>1</v>
      </c>
      <c r="R12" s="10">
        <v>0</v>
      </c>
      <c r="S12" s="10">
        <v>1</v>
      </c>
      <c r="T12" s="10">
        <v>0</v>
      </c>
      <c r="U12" s="10">
        <v>0</v>
      </c>
      <c r="V12" s="10">
        <v>0</v>
      </c>
      <c r="W12" s="10">
        <v>0</v>
      </c>
      <c r="X12" s="10">
        <v>1</v>
      </c>
      <c r="Y12" s="10"/>
      <c r="Z12" s="10">
        <v>0</v>
      </c>
      <c r="AA12" s="10">
        <v>1</v>
      </c>
      <c r="AB12" s="10">
        <v>1</v>
      </c>
      <c r="AC12" s="10">
        <v>1</v>
      </c>
      <c r="AD12" s="10">
        <v>0</v>
      </c>
      <c r="AE12" s="10">
        <v>1</v>
      </c>
      <c r="AF12" s="10">
        <v>1</v>
      </c>
      <c r="AG12" s="10">
        <v>0</v>
      </c>
      <c r="AH12" s="10">
        <v>0</v>
      </c>
      <c r="AI12" s="10">
        <v>0</v>
      </c>
      <c r="AJ12" s="10">
        <v>0</v>
      </c>
      <c r="AK12" s="10">
        <v>0</v>
      </c>
      <c r="AL12" s="10">
        <v>0</v>
      </c>
      <c r="AM12" s="10">
        <v>0</v>
      </c>
      <c r="AN12" s="10">
        <v>0</v>
      </c>
      <c r="AO12" s="10">
        <v>0</v>
      </c>
      <c r="AP12" s="10">
        <v>0</v>
      </c>
      <c r="AQ12" s="10" t="s">
        <v>95</v>
      </c>
      <c r="AR12" s="10" t="s">
        <v>95</v>
      </c>
      <c r="AS12" s="10">
        <v>0</v>
      </c>
      <c r="AT12" s="10">
        <v>0</v>
      </c>
      <c r="AU12" s="10">
        <v>1</v>
      </c>
      <c r="AV12" s="10">
        <v>1</v>
      </c>
      <c r="AW12" s="10">
        <v>1</v>
      </c>
      <c r="AX12" s="10">
        <v>1</v>
      </c>
      <c r="AY12" s="10">
        <v>0</v>
      </c>
      <c r="AZ12" s="10">
        <v>0</v>
      </c>
      <c r="BA12" s="10">
        <v>0</v>
      </c>
      <c r="BB12" s="10">
        <v>0</v>
      </c>
      <c r="BC12" s="10">
        <v>0</v>
      </c>
      <c r="BD12" s="10">
        <v>0</v>
      </c>
      <c r="BE12" s="10">
        <v>0</v>
      </c>
      <c r="BF12" s="10">
        <v>1</v>
      </c>
      <c r="BG12" s="10">
        <v>0</v>
      </c>
      <c r="BH12" s="10">
        <v>1</v>
      </c>
    </row>
    <row r="13" spans="1:60" ht="15.75">
      <c r="A13" s="54">
        <v>63</v>
      </c>
      <c r="B13" s="56" t="s">
        <v>556</v>
      </c>
      <c r="C13" s="30" t="s">
        <v>148</v>
      </c>
      <c r="D13" s="10">
        <v>1</v>
      </c>
      <c r="E13" s="10">
        <v>1</v>
      </c>
      <c r="F13" s="10">
        <v>1</v>
      </c>
      <c r="G13" s="10">
        <v>1</v>
      </c>
      <c r="H13" s="10">
        <v>1</v>
      </c>
      <c r="I13" s="10">
        <v>1</v>
      </c>
      <c r="J13" s="10">
        <v>1</v>
      </c>
      <c r="K13" s="10">
        <v>1</v>
      </c>
      <c r="L13" s="10">
        <v>1</v>
      </c>
      <c r="M13" s="10">
        <v>1</v>
      </c>
      <c r="N13" s="10">
        <v>1</v>
      </c>
      <c r="O13" s="10">
        <v>1</v>
      </c>
      <c r="P13" s="10">
        <v>1</v>
      </c>
      <c r="Q13" s="10">
        <v>0</v>
      </c>
      <c r="R13" s="10">
        <v>0</v>
      </c>
      <c r="S13" s="10">
        <v>1</v>
      </c>
      <c r="T13" s="10">
        <v>1</v>
      </c>
      <c r="U13" s="10">
        <v>1</v>
      </c>
      <c r="V13" s="10">
        <v>0</v>
      </c>
      <c r="W13" s="10">
        <v>0</v>
      </c>
      <c r="X13" s="10">
        <v>1</v>
      </c>
      <c r="Y13" s="10"/>
      <c r="Z13" s="10">
        <v>1</v>
      </c>
      <c r="AA13" s="10">
        <v>1</v>
      </c>
      <c r="AB13" s="10">
        <v>1</v>
      </c>
      <c r="AC13" s="10">
        <v>1</v>
      </c>
      <c r="AD13" s="10">
        <v>1</v>
      </c>
      <c r="AE13" s="10">
        <v>1</v>
      </c>
      <c r="AF13" s="10">
        <v>1</v>
      </c>
      <c r="AG13" s="10">
        <v>0</v>
      </c>
      <c r="AH13" s="10">
        <v>1</v>
      </c>
      <c r="AI13" s="10">
        <v>0</v>
      </c>
      <c r="AJ13" s="10">
        <v>1</v>
      </c>
      <c r="AK13" s="10">
        <v>0</v>
      </c>
      <c r="AL13" s="10">
        <v>0</v>
      </c>
      <c r="AM13" s="10">
        <v>0</v>
      </c>
      <c r="AN13" s="10">
        <v>1</v>
      </c>
      <c r="AO13" s="10">
        <v>1</v>
      </c>
      <c r="AP13" s="10">
        <v>1</v>
      </c>
      <c r="AQ13" s="10" t="s">
        <v>95</v>
      </c>
      <c r="AR13" s="10" t="s">
        <v>95</v>
      </c>
      <c r="AS13" s="10">
        <v>0</v>
      </c>
      <c r="AT13" s="10">
        <v>0</v>
      </c>
      <c r="AU13" s="10">
        <v>1</v>
      </c>
      <c r="AV13" s="10">
        <v>1</v>
      </c>
      <c r="AW13" s="10">
        <v>1</v>
      </c>
      <c r="AX13" s="10">
        <v>1</v>
      </c>
      <c r="AY13" s="10">
        <v>0</v>
      </c>
      <c r="AZ13" s="10">
        <v>0</v>
      </c>
      <c r="BA13" s="10">
        <v>0</v>
      </c>
      <c r="BB13" s="10">
        <v>0</v>
      </c>
      <c r="BC13" s="10">
        <v>0</v>
      </c>
      <c r="BD13" s="10">
        <v>0</v>
      </c>
      <c r="BE13" s="10">
        <v>0</v>
      </c>
      <c r="BF13" s="10">
        <v>1</v>
      </c>
      <c r="BG13" s="10">
        <v>0</v>
      </c>
      <c r="BH13" s="10">
        <v>1</v>
      </c>
    </row>
    <row r="14" spans="1:60" ht="18.75">
      <c r="A14" s="7" t="s">
        <v>83</v>
      </c>
      <c r="B14" s="52"/>
      <c r="C14" s="23"/>
      <c r="D14" s="6">
        <f aca="true" t="shared" si="0" ref="D14:AI14">SUM(D6:D13)</f>
        <v>8</v>
      </c>
      <c r="E14" s="6">
        <f t="shared" si="0"/>
        <v>8</v>
      </c>
      <c r="F14" s="6">
        <f t="shared" si="0"/>
        <v>8</v>
      </c>
      <c r="G14" s="6">
        <f t="shared" si="0"/>
        <v>8</v>
      </c>
      <c r="H14" s="6">
        <f t="shared" si="0"/>
        <v>8</v>
      </c>
      <c r="I14" s="6">
        <f t="shared" si="0"/>
        <v>8</v>
      </c>
      <c r="J14" s="6">
        <f t="shared" si="0"/>
        <v>8</v>
      </c>
      <c r="K14" s="6">
        <f t="shared" si="0"/>
        <v>7</v>
      </c>
      <c r="L14" s="6">
        <f t="shared" si="0"/>
        <v>8</v>
      </c>
      <c r="M14" s="6">
        <f t="shared" si="0"/>
        <v>8</v>
      </c>
      <c r="N14" s="6">
        <f t="shared" si="0"/>
        <v>5</v>
      </c>
      <c r="O14" s="6">
        <f t="shared" si="0"/>
        <v>8</v>
      </c>
      <c r="P14" s="6">
        <f t="shared" si="0"/>
        <v>8</v>
      </c>
      <c r="Q14" s="6">
        <f t="shared" si="0"/>
        <v>6</v>
      </c>
      <c r="R14" s="6">
        <f t="shared" si="0"/>
        <v>4</v>
      </c>
      <c r="S14" s="6">
        <f t="shared" si="0"/>
        <v>8</v>
      </c>
      <c r="T14" s="6">
        <f t="shared" si="0"/>
        <v>7</v>
      </c>
      <c r="U14" s="6">
        <f t="shared" si="0"/>
        <v>7</v>
      </c>
      <c r="V14" s="6">
        <f t="shared" si="0"/>
        <v>3</v>
      </c>
      <c r="W14" s="6">
        <f t="shared" si="0"/>
        <v>2</v>
      </c>
      <c r="X14" s="6">
        <f t="shared" si="0"/>
        <v>7</v>
      </c>
      <c r="Y14" s="6">
        <f t="shared" si="0"/>
        <v>0</v>
      </c>
      <c r="Z14" s="6">
        <f t="shared" si="0"/>
        <v>4</v>
      </c>
      <c r="AA14" s="6">
        <f t="shared" si="0"/>
        <v>8</v>
      </c>
      <c r="AB14" s="6">
        <f t="shared" si="0"/>
        <v>8</v>
      </c>
      <c r="AC14" s="6">
        <f t="shared" si="0"/>
        <v>8</v>
      </c>
      <c r="AD14" s="6">
        <f t="shared" si="0"/>
        <v>6</v>
      </c>
      <c r="AE14" s="6">
        <f t="shared" si="0"/>
        <v>8</v>
      </c>
      <c r="AF14" s="6">
        <f t="shared" si="0"/>
        <v>8</v>
      </c>
      <c r="AG14" s="6">
        <f t="shared" si="0"/>
        <v>2</v>
      </c>
      <c r="AH14" s="6">
        <f t="shared" si="0"/>
        <v>5</v>
      </c>
      <c r="AI14" s="6">
        <f t="shared" si="0"/>
        <v>0</v>
      </c>
      <c r="AJ14" s="6">
        <f aca="true" t="shared" si="1" ref="AJ14:BH14">SUM(AJ6:AJ13)</f>
        <v>4</v>
      </c>
      <c r="AK14" s="6">
        <f t="shared" si="1"/>
        <v>2</v>
      </c>
      <c r="AL14" s="6">
        <f t="shared" si="1"/>
        <v>3</v>
      </c>
      <c r="AM14" s="6">
        <f t="shared" si="1"/>
        <v>1</v>
      </c>
      <c r="AN14" s="6">
        <f t="shared" si="1"/>
        <v>6</v>
      </c>
      <c r="AO14" s="6">
        <f t="shared" si="1"/>
        <v>7</v>
      </c>
      <c r="AP14" s="6">
        <f t="shared" si="1"/>
        <v>7</v>
      </c>
      <c r="AQ14" s="6">
        <f t="shared" si="1"/>
        <v>0</v>
      </c>
      <c r="AR14" s="6">
        <f t="shared" si="1"/>
        <v>0</v>
      </c>
      <c r="AS14" s="6">
        <f t="shared" si="1"/>
        <v>2</v>
      </c>
      <c r="AT14" s="6">
        <f t="shared" si="1"/>
        <v>2</v>
      </c>
      <c r="AU14" s="6">
        <f t="shared" si="1"/>
        <v>8</v>
      </c>
      <c r="AV14" s="6">
        <f t="shared" si="1"/>
        <v>8</v>
      </c>
      <c r="AW14" s="6">
        <f t="shared" si="1"/>
        <v>8</v>
      </c>
      <c r="AX14" s="6">
        <f t="shared" si="1"/>
        <v>6</v>
      </c>
      <c r="AY14" s="6">
        <f t="shared" si="1"/>
        <v>0</v>
      </c>
      <c r="AZ14" s="6">
        <f t="shared" si="1"/>
        <v>2</v>
      </c>
      <c r="BA14" s="6">
        <f t="shared" si="1"/>
        <v>2</v>
      </c>
      <c r="BB14" s="6">
        <f t="shared" si="1"/>
        <v>2</v>
      </c>
      <c r="BC14" s="6">
        <f t="shared" si="1"/>
        <v>2</v>
      </c>
      <c r="BD14" s="6">
        <f t="shared" si="1"/>
        <v>2</v>
      </c>
      <c r="BE14" s="6">
        <f t="shared" si="1"/>
        <v>0</v>
      </c>
      <c r="BF14" s="6">
        <f t="shared" si="1"/>
        <v>8</v>
      </c>
      <c r="BG14" s="6">
        <f t="shared" si="1"/>
        <v>0</v>
      </c>
      <c r="BH14" s="6">
        <f t="shared" si="1"/>
        <v>7</v>
      </c>
    </row>
    <row r="15" spans="4:60" ht="15">
      <c r="D15">
        <f>100*D14/8</f>
        <v>100</v>
      </c>
      <c r="E15">
        <f aca="true" t="shared" si="2" ref="E15:BE15">100*E14/8</f>
        <v>100</v>
      </c>
      <c r="F15">
        <f t="shared" si="2"/>
        <v>100</v>
      </c>
      <c r="G15">
        <f t="shared" si="2"/>
        <v>100</v>
      </c>
      <c r="H15">
        <f t="shared" si="2"/>
        <v>100</v>
      </c>
      <c r="I15">
        <f t="shared" si="2"/>
        <v>100</v>
      </c>
      <c r="J15">
        <f t="shared" si="2"/>
        <v>100</v>
      </c>
      <c r="K15">
        <f t="shared" si="2"/>
        <v>87.5</v>
      </c>
      <c r="L15">
        <f t="shared" si="2"/>
        <v>100</v>
      </c>
      <c r="M15">
        <f t="shared" si="2"/>
        <v>100</v>
      </c>
      <c r="N15">
        <f t="shared" si="2"/>
        <v>62.5</v>
      </c>
      <c r="O15">
        <f t="shared" si="2"/>
        <v>100</v>
      </c>
      <c r="P15">
        <f t="shared" si="2"/>
        <v>100</v>
      </c>
      <c r="Q15">
        <f t="shared" si="2"/>
        <v>75</v>
      </c>
      <c r="R15">
        <f t="shared" si="2"/>
        <v>50</v>
      </c>
      <c r="S15">
        <f t="shared" si="2"/>
        <v>100</v>
      </c>
      <c r="T15">
        <f t="shared" si="2"/>
        <v>87.5</v>
      </c>
      <c r="U15">
        <f t="shared" si="2"/>
        <v>87.5</v>
      </c>
      <c r="V15">
        <f t="shared" si="2"/>
        <v>37.5</v>
      </c>
      <c r="W15">
        <f t="shared" si="2"/>
        <v>25</v>
      </c>
      <c r="X15">
        <f t="shared" si="2"/>
        <v>87.5</v>
      </c>
      <c r="Y15">
        <f t="shared" si="2"/>
        <v>0</v>
      </c>
      <c r="Z15">
        <f t="shared" si="2"/>
        <v>50</v>
      </c>
      <c r="AA15">
        <f t="shared" si="2"/>
        <v>100</v>
      </c>
      <c r="AB15">
        <f t="shared" si="2"/>
        <v>100</v>
      </c>
      <c r="AC15">
        <f t="shared" si="2"/>
        <v>100</v>
      </c>
      <c r="AD15">
        <f t="shared" si="2"/>
        <v>75</v>
      </c>
      <c r="AE15">
        <f t="shared" si="2"/>
        <v>100</v>
      </c>
      <c r="AF15">
        <f t="shared" si="2"/>
        <v>100</v>
      </c>
      <c r="AG15">
        <f t="shared" si="2"/>
        <v>25</v>
      </c>
      <c r="AH15">
        <f t="shared" si="2"/>
        <v>62.5</v>
      </c>
      <c r="AI15">
        <f t="shared" si="2"/>
        <v>0</v>
      </c>
      <c r="AJ15">
        <f t="shared" si="2"/>
        <v>50</v>
      </c>
      <c r="AK15">
        <f t="shared" si="2"/>
        <v>25</v>
      </c>
      <c r="AL15">
        <f t="shared" si="2"/>
        <v>37.5</v>
      </c>
      <c r="AM15">
        <f t="shared" si="2"/>
        <v>12.5</v>
      </c>
      <c r="AN15">
        <f t="shared" si="2"/>
        <v>75</v>
      </c>
      <c r="AO15">
        <f t="shared" si="2"/>
        <v>87.5</v>
      </c>
      <c r="AP15">
        <f t="shared" si="2"/>
        <v>87.5</v>
      </c>
      <c r="AQ15">
        <f t="shared" si="2"/>
        <v>0</v>
      </c>
      <c r="AR15">
        <f t="shared" si="2"/>
        <v>0</v>
      </c>
      <c r="AS15">
        <f t="shared" si="2"/>
        <v>25</v>
      </c>
      <c r="AT15">
        <f t="shared" si="2"/>
        <v>25</v>
      </c>
      <c r="AU15">
        <f t="shared" si="2"/>
        <v>100</v>
      </c>
      <c r="AV15">
        <f t="shared" si="2"/>
        <v>100</v>
      </c>
      <c r="AW15">
        <f t="shared" si="2"/>
        <v>100</v>
      </c>
      <c r="AX15">
        <f t="shared" si="2"/>
        <v>75</v>
      </c>
      <c r="AY15">
        <f t="shared" si="2"/>
        <v>0</v>
      </c>
      <c r="AZ15">
        <f t="shared" si="2"/>
        <v>25</v>
      </c>
      <c r="BA15">
        <f t="shared" si="2"/>
        <v>25</v>
      </c>
      <c r="BB15">
        <f t="shared" si="2"/>
        <v>25</v>
      </c>
      <c r="BC15">
        <f t="shared" si="2"/>
        <v>25</v>
      </c>
      <c r="BD15">
        <f t="shared" si="2"/>
        <v>25</v>
      </c>
      <c r="BE15">
        <f t="shared" si="2"/>
        <v>0</v>
      </c>
      <c r="BF15">
        <f>100*BF14/8</f>
        <v>100</v>
      </c>
      <c r="BG15">
        <f>100*BG14/8</f>
        <v>0</v>
      </c>
      <c r="BH15">
        <f>100*BH14/8</f>
        <v>87.5</v>
      </c>
    </row>
    <row r="16" ht="15">
      <c r="BH16">
        <f>SUM(D15:BH15)/70</f>
        <v>51.785714285714285</v>
      </c>
    </row>
  </sheetData>
  <sheetProtection/>
  <mergeCells count="68">
    <mergeCell ref="BG3:BG5"/>
    <mergeCell ref="BH3:BH5"/>
    <mergeCell ref="BF3:BF5"/>
    <mergeCell ref="AZ3:AZ5"/>
    <mergeCell ref="BA3:BA5"/>
    <mergeCell ref="BB3:BB5"/>
    <mergeCell ref="BC3:BC5"/>
    <mergeCell ref="BD3:BD5"/>
    <mergeCell ref="BE3:BE5"/>
    <mergeCell ref="AY3:AY5"/>
    <mergeCell ref="AN3:AN5"/>
    <mergeCell ref="AO3:AO5"/>
    <mergeCell ref="AP3:AP5"/>
    <mergeCell ref="AQ3:AQ5"/>
    <mergeCell ref="AR3:AR5"/>
    <mergeCell ref="AS3:AS5"/>
    <mergeCell ref="AT3:AT5"/>
    <mergeCell ref="AU3:AU5"/>
    <mergeCell ref="AV3:AV5"/>
    <mergeCell ref="AW3:AW5"/>
    <mergeCell ref="AX3:AX5"/>
    <mergeCell ref="AL3:AL5"/>
    <mergeCell ref="AM3:AM5"/>
    <mergeCell ref="AF3:AF5"/>
    <mergeCell ref="AG3:AG5"/>
    <mergeCell ref="AH3:AH5"/>
    <mergeCell ref="AI3:AI5"/>
    <mergeCell ref="AJ3:AJ5"/>
    <mergeCell ref="AK3:AK5"/>
    <mergeCell ref="AE3:AE5"/>
    <mergeCell ref="T3:T5"/>
    <mergeCell ref="U3:U5"/>
    <mergeCell ref="V3:V5"/>
    <mergeCell ref="W3:W5"/>
    <mergeCell ref="X3:X5"/>
    <mergeCell ref="Y3:Y5"/>
    <mergeCell ref="Z3:Z5"/>
    <mergeCell ref="AA3:AA5"/>
    <mergeCell ref="AB3:AB5"/>
    <mergeCell ref="AC3:AC5"/>
    <mergeCell ref="AD3:AD5"/>
    <mergeCell ref="I3:I5"/>
    <mergeCell ref="J3:J5"/>
    <mergeCell ref="K3:K5"/>
    <mergeCell ref="R3:R5"/>
    <mergeCell ref="S3:S5"/>
    <mergeCell ref="L3:L5"/>
    <mergeCell ref="M3:M5"/>
    <mergeCell ref="N3:N5"/>
    <mergeCell ref="O3:O5"/>
    <mergeCell ref="P3:P5"/>
    <mergeCell ref="Q3:Q5"/>
    <mergeCell ref="A1:A5"/>
    <mergeCell ref="B1:B5"/>
    <mergeCell ref="C1:C5"/>
    <mergeCell ref="D1:J2"/>
    <mergeCell ref="K1:BH1"/>
    <mergeCell ref="K2:P2"/>
    <mergeCell ref="Q2:R2"/>
    <mergeCell ref="S2:Z2"/>
    <mergeCell ref="AA2:AM2"/>
    <mergeCell ref="AO2:AV2"/>
    <mergeCell ref="AW2:BE2"/>
    <mergeCell ref="D3:D5"/>
    <mergeCell ref="E3:E5"/>
    <mergeCell ref="F3:F5"/>
    <mergeCell ref="G3:G5"/>
    <mergeCell ref="H3:H5"/>
  </mergeCells>
  <hyperlinks>
    <hyperlink ref="C6" r:id="rId1" display="https://portal.iv-edu.ru/dep/mouozavl/zavolgskiyrn_zavolgskijlicey/default.aspx"/>
    <hyperlink ref="C8" r:id="rId2" display="https://portal.iv-edu.ru/dep/mouozavl/zavolgskiyrn_zarechenaya/default.aspx"/>
    <hyperlink ref="C7" r:id="rId3" display="https://portal.iv-edu.ru/dep/mouozavl/zavolgskiyrn_school3/default.aspx"/>
    <hyperlink ref="C9" r:id="rId4" display="https://portal.iv-edu.ru/dep/mouozavl/zavolgskiyrn_esiplevskaya/default.aspx"/>
    <hyperlink ref="C10" r:id="rId5" display="https://portal.iv-edu.ru/dep/mouozavl/zavolgskiyrn_gaglevskaya/default.aspx"/>
    <hyperlink ref="C11" r:id="rId6" display="https://portal.iv-edu.ru/dep/mouozavl/zavolgskiyrn_vozdvigenskaya/default.aspx"/>
    <hyperlink ref="C12" r:id="rId7" display="https://portal.iv-edu.ru/dep/mouozavl/zavolgskiyrn_kolshevskaya/default.aspx"/>
    <hyperlink ref="C13" r:id="rId8" display="https://portal.iv-edu.ru/dep/mouozavl/zavolgskiyrn_novlanskaya/default.aspx"/>
  </hyperlinks>
  <printOptions/>
  <pageMargins left="0.11811023622047245" right="0.11811023622047245" top="0.7480314960629921" bottom="0.7480314960629921" header="0.31496062992125984" footer="0.31496062992125984"/>
  <pageSetup fitToHeight="0" fitToWidth="1" horizontalDpi="600" verticalDpi="600" orientation="landscape" paperSize="9" scale="35" r:id="rId9"/>
</worksheet>
</file>

<file path=xl/worksheets/sheet13.xml><?xml version="1.0" encoding="utf-8"?>
<worksheet xmlns="http://schemas.openxmlformats.org/spreadsheetml/2006/main" xmlns:r="http://schemas.openxmlformats.org/officeDocument/2006/relationships">
  <sheetPr>
    <pageSetUpPr fitToPage="1"/>
  </sheetPr>
  <dimension ref="A1:BH19"/>
  <sheetViews>
    <sheetView zoomScalePageLayoutView="0" workbookViewId="0" topLeftCell="A1">
      <selection activeCell="C15" sqref="C15"/>
    </sheetView>
  </sheetViews>
  <sheetFormatPr defaultColWidth="9.140625" defaultRowHeight="15"/>
  <cols>
    <col min="2" max="2" width="27.8515625" style="0" customWidth="1"/>
    <col min="3" max="3" width="75.8515625" style="0" customWidth="1"/>
    <col min="4" max="39" width="4.8515625" style="0" customWidth="1"/>
    <col min="40" max="40" width="9.7109375" style="0" customWidth="1"/>
    <col min="41" max="57" width="4.8515625" style="0" customWidth="1"/>
  </cols>
  <sheetData>
    <row r="1" spans="1:60" ht="48" customHeight="1" thickBot="1">
      <c r="A1" s="90" t="s">
        <v>84</v>
      </c>
      <c r="B1" s="92" t="s">
        <v>499</v>
      </c>
      <c r="C1" s="90" t="s">
        <v>82</v>
      </c>
      <c r="D1" s="95" t="s">
        <v>7</v>
      </c>
      <c r="E1" s="96"/>
      <c r="F1" s="96"/>
      <c r="G1" s="96"/>
      <c r="H1" s="96"/>
      <c r="I1" s="96"/>
      <c r="J1" s="97"/>
      <c r="K1" s="101" t="s">
        <v>8</v>
      </c>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3"/>
    </row>
    <row r="2" spans="1:60" ht="141.75" customHeight="1">
      <c r="A2" s="91"/>
      <c r="B2" s="93"/>
      <c r="C2" s="91"/>
      <c r="D2" s="98"/>
      <c r="E2" s="99"/>
      <c r="F2" s="99"/>
      <c r="G2" s="99"/>
      <c r="H2" s="99"/>
      <c r="I2" s="99"/>
      <c r="J2" s="100"/>
      <c r="K2" s="104" t="s">
        <v>9</v>
      </c>
      <c r="L2" s="105"/>
      <c r="M2" s="105"/>
      <c r="N2" s="105"/>
      <c r="O2" s="105"/>
      <c r="P2" s="106"/>
      <c r="Q2" s="104" t="s">
        <v>22</v>
      </c>
      <c r="R2" s="106"/>
      <c r="S2" s="107" t="s">
        <v>23</v>
      </c>
      <c r="T2" s="108"/>
      <c r="U2" s="108"/>
      <c r="V2" s="108"/>
      <c r="W2" s="108"/>
      <c r="X2" s="108"/>
      <c r="Y2" s="108"/>
      <c r="Z2" s="109"/>
      <c r="AA2" s="104" t="s">
        <v>32</v>
      </c>
      <c r="AB2" s="105"/>
      <c r="AC2" s="105"/>
      <c r="AD2" s="105"/>
      <c r="AE2" s="105"/>
      <c r="AF2" s="105"/>
      <c r="AG2" s="105"/>
      <c r="AH2" s="105"/>
      <c r="AI2" s="105"/>
      <c r="AJ2" s="105"/>
      <c r="AK2" s="105"/>
      <c r="AL2" s="105"/>
      <c r="AM2" s="105"/>
      <c r="AN2" s="1" t="s">
        <v>50</v>
      </c>
      <c r="AO2" s="104" t="s">
        <v>52</v>
      </c>
      <c r="AP2" s="105"/>
      <c r="AQ2" s="105"/>
      <c r="AR2" s="105"/>
      <c r="AS2" s="105"/>
      <c r="AT2" s="105"/>
      <c r="AU2" s="105"/>
      <c r="AV2" s="106"/>
      <c r="AW2" s="107" t="s">
        <v>61</v>
      </c>
      <c r="AX2" s="108"/>
      <c r="AY2" s="108"/>
      <c r="AZ2" s="108"/>
      <c r="BA2" s="108"/>
      <c r="BB2" s="108"/>
      <c r="BC2" s="108"/>
      <c r="BD2" s="108"/>
      <c r="BE2" s="109"/>
      <c r="BF2" s="1" t="s">
        <v>76</v>
      </c>
      <c r="BG2" s="1" t="s">
        <v>78</v>
      </c>
      <c r="BH2" s="2" t="s">
        <v>80</v>
      </c>
    </row>
    <row r="3" spans="1:60" ht="18.75" customHeight="1">
      <c r="A3" s="91"/>
      <c r="B3" s="93"/>
      <c r="C3" s="91"/>
      <c r="D3" s="110">
        <v>1</v>
      </c>
      <c r="E3" s="112">
        <v>2</v>
      </c>
      <c r="F3" s="112">
        <v>3</v>
      </c>
      <c r="G3" s="112">
        <v>4</v>
      </c>
      <c r="H3" s="112">
        <v>5</v>
      </c>
      <c r="I3" s="112">
        <v>6</v>
      </c>
      <c r="J3" s="114">
        <v>7</v>
      </c>
      <c r="K3" s="110">
        <v>8</v>
      </c>
      <c r="L3" s="112">
        <v>9</v>
      </c>
      <c r="M3" s="112">
        <v>10</v>
      </c>
      <c r="N3" s="112">
        <v>11</v>
      </c>
      <c r="O3" s="112">
        <v>12</v>
      </c>
      <c r="P3" s="114">
        <v>13</v>
      </c>
      <c r="Q3" s="111">
        <v>14</v>
      </c>
      <c r="R3" s="116">
        <v>19</v>
      </c>
      <c r="S3" s="111">
        <v>20</v>
      </c>
      <c r="T3" s="120">
        <v>21</v>
      </c>
      <c r="U3" s="113">
        <v>22</v>
      </c>
      <c r="V3" s="120">
        <v>23</v>
      </c>
      <c r="W3" s="113">
        <v>24</v>
      </c>
      <c r="X3" s="120">
        <v>25</v>
      </c>
      <c r="Y3" s="113">
        <v>26</v>
      </c>
      <c r="Z3" s="116">
        <v>27</v>
      </c>
      <c r="AA3" s="111">
        <v>28</v>
      </c>
      <c r="AB3" s="120">
        <v>29</v>
      </c>
      <c r="AC3" s="113">
        <v>30</v>
      </c>
      <c r="AD3" s="120">
        <v>31</v>
      </c>
      <c r="AE3" s="113">
        <v>32</v>
      </c>
      <c r="AF3" s="120">
        <v>33</v>
      </c>
      <c r="AG3" s="113">
        <v>34</v>
      </c>
      <c r="AH3" s="120">
        <v>35</v>
      </c>
      <c r="AI3" s="113">
        <v>36</v>
      </c>
      <c r="AJ3" s="120">
        <v>37</v>
      </c>
      <c r="AK3" s="113">
        <v>38</v>
      </c>
      <c r="AL3" s="120">
        <v>39</v>
      </c>
      <c r="AM3" s="113">
        <v>40</v>
      </c>
      <c r="AN3" s="122">
        <v>45</v>
      </c>
      <c r="AO3" s="111">
        <v>46</v>
      </c>
      <c r="AP3" s="120">
        <v>47</v>
      </c>
      <c r="AQ3" s="113">
        <v>48</v>
      </c>
      <c r="AR3" s="120">
        <v>49</v>
      </c>
      <c r="AS3" s="113">
        <v>50</v>
      </c>
      <c r="AT3" s="120">
        <v>51</v>
      </c>
      <c r="AU3" s="113">
        <v>52</v>
      </c>
      <c r="AV3" s="116">
        <v>53</v>
      </c>
      <c r="AW3" s="111">
        <v>54</v>
      </c>
      <c r="AX3" s="120">
        <v>55</v>
      </c>
      <c r="AY3" s="113">
        <v>56</v>
      </c>
      <c r="AZ3" s="120">
        <v>57</v>
      </c>
      <c r="BA3" s="113">
        <v>58</v>
      </c>
      <c r="BB3" s="120">
        <v>59</v>
      </c>
      <c r="BC3" s="113">
        <v>60</v>
      </c>
      <c r="BD3" s="120">
        <v>61</v>
      </c>
      <c r="BE3" s="115">
        <v>62</v>
      </c>
      <c r="BF3" s="126">
        <v>68</v>
      </c>
      <c r="BG3" s="122">
        <v>69</v>
      </c>
      <c r="BH3" s="124">
        <v>70</v>
      </c>
    </row>
    <row r="4" spans="1:60" ht="15" customHeight="1">
      <c r="A4" s="91"/>
      <c r="B4" s="93"/>
      <c r="C4" s="91"/>
      <c r="D4" s="110"/>
      <c r="E4" s="112"/>
      <c r="F4" s="112"/>
      <c r="G4" s="112"/>
      <c r="H4" s="112"/>
      <c r="I4" s="112"/>
      <c r="J4" s="114"/>
      <c r="K4" s="110"/>
      <c r="L4" s="112"/>
      <c r="M4" s="112"/>
      <c r="N4" s="112"/>
      <c r="O4" s="112"/>
      <c r="P4" s="114"/>
      <c r="Q4" s="118"/>
      <c r="R4" s="117"/>
      <c r="S4" s="118"/>
      <c r="T4" s="121"/>
      <c r="U4" s="119"/>
      <c r="V4" s="121"/>
      <c r="W4" s="119"/>
      <c r="X4" s="121"/>
      <c r="Y4" s="119"/>
      <c r="Z4" s="117"/>
      <c r="AA4" s="118"/>
      <c r="AB4" s="121"/>
      <c r="AC4" s="119"/>
      <c r="AD4" s="121"/>
      <c r="AE4" s="119"/>
      <c r="AF4" s="121"/>
      <c r="AG4" s="119"/>
      <c r="AH4" s="121"/>
      <c r="AI4" s="119"/>
      <c r="AJ4" s="121"/>
      <c r="AK4" s="119"/>
      <c r="AL4" s="121"/>
      <c r="AM4" s="119"/>
      <c r="AN4" s="123"/>
      <c r="AO4" s="118"/>
      <c r="AP4" s="121"/>
      <c r="AQ4" s="119"/>
      <c r="AR4" s="121"/>
      <c r="AS4" s="119"/>
      <c r="AT4" s="121"/>
      <c r="AU4" s="119"/>
      <c r="AV4" s="117"/>
      <c r="AW4" s="118"/>
      <c r="AX4" s="121"/>
      <c r="AY4" s="119"/>
      <c r="AZ4" s="121"/>
      <c r="BA4" s="119"/>
      <c r="BB4" s="121"/>
      <c r="BC4" s="119"/>
      <c r="BD4" s="121"/>
      <c r="BE4" s="128"/>
      <c r="BF4" s="127"/>
      <c r="BG4" s="123"/>
      <c r="BH4" s="125"/>
    </row>
    <row r="5" spans="1:60" ht="12.75" customHeight="1">
      <c r="A5" s="129"/>
      <c r="B5" s="93"/>
      <c r="C5" s="129"/>
      <c r="D5" s="110"/>
      <c r="E5" s="112"/>
      <c r="F5" s="112"/>
      <c r="G5" s="112"/>
      <c r="H5" s="112"/>
      <c r="I5" s="112"/>
      <c r="J5" s="114"/>
      <c r="K5" s="110"/>
      <c r="L5" s="112"/>
      <c r="M5" s="112"/>
      <c r="N5" s="112"/>
      <c r="O5" s="112"/>
      <c r="P5" s="114"/>
      <c r="Q5" s="135"/>
      <c r="R5" s="134"/>
      <c r="S5" s="135"/>
      <c r="T5" s="137"/>
      <c r="U5" s="136"/>
      <c r="V5" s="137"/>
      <c r="W5" s="136"/>
      <c r="X5" s="137"/>
      <c r="Y5" s="136"/>
      <c r="Z5" s="134"/>
      <c r="AA5" s="135"/>
      <c r="AB5" s="137"/>
      <c r="AC5" s="136"/>
      <c r="AD5" s="137"/>
      <c r="AE5" s="136"/>
      <c r="AF5" s="137"/>
      <c r="AG5" s="136"/>
      <c r="AH5" s="137"/>
      <c r="AI5" s="136"/>
      <c r="AJ5" s="137"/>
      <c r="AK5" s="136"/>
      <c r="AL5" s="137"/>
      <c r="AM5" s="136"/>
      <c r="AN5" s="138"/>
      <c r="AO5" s="135"/>
      <c r="AP5" s="137"/>
      <c r="AQ5" s="136"/>
      <c r="AR5" s="137"/>
      <c r="AS5" s="136"/>
      <c r="AT5" s="137"/>
      <c r="AU5" s="136"/>
      <c r="AV5" s="134"/>
      <c r="AW5" s="135"/>
      <c r="AX5" s="137"/>
      <c r="AY5" s="136"/>
      <c r="AZ5" s="137"/>
      <c r="BA5" s="136"/>
      <c r="BB5" s="137"/>
      <c r="BC5" s="136"/>
      <c r="BD5" s="137"/>
      <c r="BE5" s="141"/>
      <c r="BF5" s="140"/>
      <c r="BG5" s="138"/>
      <c r="BH5" s="139"/>
    </row>
    <row r="6" spans="1:60" ht="15.75">
      <c r="A6" s="54">
        <v>64</v>
      </c>
      <c r="B6" s="47" t="s">
        <v>500</v>
      </c>
      <c r="C6" s="32" t="s">
        <v>149</v>
      </c>
      <c r="D6" s="3">
        <v>1</v>
      </c>
      <c r="E6" s="3">
        <v>1</v>
      </c>
      <c r="F6" s="3">
        <v>1</v>
      </c>
      <c r="G6" s="3">
        <v>1</v>
      </c>
      <c r="H6" s="3">
        <v>1</v>
      </c>
      <c r="I6" s="3">
        <v>1</v>
      </c>
      <c r="J6" s="3">
        <v>1</v>
      </c>
      <c r="K6" s="12">
        <v>1</v>
      </c>
      <c r="L6" s="12">
        <v>1</v>
      </c>
      <c r="M6" s="12">
        <v>1</v>
      </c>
      <c r="N6" s="3">
        <v>1</v>
      </c>
      <c r="O6" s="3">
        <v>1</v>
      </c>
      <c r="P6" s="3">
        <v>1</v>
      </c>
      <c r="Q6" s="3">
        <v>1</v>
      </c>
      <c r="R6" s="3">
        <v>0</v>
      </c>
      <c r="S6" s="3">
        <v>1</v>
      </c>
      <c r="T6" s="3">
        <v>1</v>
      </c>
      <c r="U6" s="3">
        <v>1</v>
      </c>
      <c r="V6" s="3">
        <v>1</v>
      </c>
      <c r="W6" s="3">
        <v>0</v>
      </c>
      <c r="X6" s="3">
        <v>1</v>
      </c>
      <c r="Y6" s="3">
        <v>0</v>
      </c>
      <c r="Z6" s="3">
        <v>1</v>
      </c>
      <c r="AA6" s="3">
        <v>1</v>
      </c>
      <c r="AB6" s="3">
        <v>1</v>
      </c>
      <c r="AC6" s="3">
        <v>1</v>
      </c>
      <c r="AD6" s="3">
        <v>0</v>
      </c>
      <c r="AE6" s="3">
        <v>1</v>
      </c>
      <c r="AF6" s="3">
        <v>1</v>
      </c>
      <c r="AG6" s="3">
        <v>0</v>
      </c>
      <c r="AH6" s="3">
        <v>0</v>
      </c>
      <c r="AI6" s="3">
        <v>0</v>
      </c>
      <c r="AJ6" s="3">
        <v>0</v>
      </c>
      <c r="AK6" s="3">
        <v>1</v>
      </c>
      <c r="AL6" s="3">
        <v>1</v>
      </c>
      <c r="AM6" s="13">
        <v>1</v>
      </c>
      <c r="AN6" s="3">
        <v>1</v>
      </c>
      <c r="AO6" s="3">
        <v>1</v>
      </c>
      <c r="AP6" s="3">
        <v>1</v>
      </c>
      <c r="AQ6" s="3" t="s">
        <v>95</v>
      </c>
      <c r="AR6" s="3" t="s">
        <v>95</v>
      </c>
      <c r="AS6" s="3">
        <v>1</v>
      </c>
      <c r="AT6" s="3">
        <v>0</v>
      </c>
      <c r="AU6" s="3">
        <v>1</v>
      </c>
      <c r="AV6" s="3">
        <v>1</v>
      </c>
      <c r="AW6" s="3">
        <v>1</v>
      </c>
      <c r="AX6" s="3">
        <v>0</v>
      </c>
      <c r="AY6" s="3">
        <v>0</v>
      </c>
      <c r="AZ6" s="3">
        <v>1</v>
      </c>
      <c r="BA6" s="3">
        <v>1</v>
      </c>
      <c r="BB6" s="3">
        <v>1</v>
      </c>
      <c r="BC6" s="3">
        <v>0</v>
      </c>
      <c r="BD6" s="3">
        <v>1</v>
      </c>
      <c r="BE6" s="3">
        <v>1</v>
      </c>
      <c r="BF6" s="3">
        <v>1</v>
      </c>
      <c r="BG6" s="3">
        <v>1</v>
      </c>
      <c r="BH6" s="3">
        <v>0</v>
      </c>
    </row>
    <row r="7" spans="1:60" ht="15.75">
      <c r="A7" s="54">
        <v>65</v>
      </c>
      <c r="B7" s="47" t="s">
        <v>501</v>
      </c>
      <c r="C7" s="30" t="s">
        <v>150</v>
      </c>
      <c r="D7" s="3">
        <v>1</v>
      </c>
      <c r="E7" s="3">
        <v>1</v>
      </c>
      <c r="F7" s="3">
        <v>1</v>
      </c>
      <c r="G7" s="3">
        <v>1</v>
      </c>
      <c r="H7" s="3">
        <v>1</v>
      </c>
      <c r="I7" s="3">
        <v>1</v>
      </c>
      <c r="J7" s="3">
        <v>1</v>
      </c>
      <c r="K7" s="12">
        <v>0</v>
      </c>
      <c r="L7" s="12">
        <v>1</v>
      </c>
      <c r="M7" s="12">
        <v>0</v>
      </c>
      <c r="N7" s="3">
        <v>1</v>
      </c>
      <c r="O7" s="3">
        <v>1</v>
      </c>
      <c r="P7" s="3">
        <v>1</v>
      </c>
      <c r="Q7" s="3">
        <v>1</v>
      </c>
      <c r="R7" s="3">
        <v>0</v>
      </c>
      <c r="S7" s="3">
        <v>1</v>
      </c>
      <c r="T7" s="3">
        <v>1</v>
      </c>
      <c r="U7" s="3">
        <v>1</v>
      </c>
      <c r="V7" s="3">
        <v>1</v>
      </c>
      <c r="W7" s="3">
        <v>0</v>
      </c>
      <c r="X7" s="3">
        <v>1</v>
      </c>
      <c r="Y7" s="3"/>
      <c r="Z7" s="3">
        <v>0</v>
      </c>
      <c r="AA7" s="3">
        <v>1</v>
      </c>
      <c r="AB7" s="3">
        <v>1</v>
      </c>
      <c r="AC7" s="3">
        <v>1</v>
      </c>
      <c r="AD7" s="3">
        <v>0</v>
      </c>
      <c r="AE7" s="3">
        <v>1</v>
      </c>
      <c r="AF7" s="3">
        <v>1</v>
      </c>
      <c r="AG7" s="3">
        <v>1</v>
      </c>
      <c r="AH7" s="3">
        <v>0</v>
      </c>
      <c r="AI7" s="3">
        <v>0</v>
      </c>
      <c r="AJ7" s="3">
        <v>1</v>
      </c>
      <c r="AK7" s="3">
        <v>1</v>
      </c>
      <c r="AL7" s="3">
        <v>1</v>
      </c>
      <c r="AM7" s="3">
        <v>1</v>
      </c>
      <c r="AN7" s="3">
        <v>1</v>
      </c>
      <c r="AO7" s="3">
        <v>1</v>
      </c>
      <c r="AP7" s="3">
        <v>1</v>
      </c>
      <c r="AQ7" s="3" t="s">
        <v>95</v>
      </c>
      <c r="AR7" s="3" t="s">
        <v>95</v>
      </c>
      <c r="AS7" s="3">
        <v>0</v>
      </c>
      <c r="AT7" s="3">
        <v>0</v>
      </c>
      <c r="AU7" s="3">
        <v>1</v>
      </c>
      <c r="AV7" s="3">
        <v>1</v>
      </c>
      <c r="AW7" s="3">
        <v>1</v>
      </c>
      <c r="AX7" s="3">
        <v>1</v>
      </c>
      <c r="AY7" s="3">
        <v>1</v>
      </c>
      <c r="AZ7" s="3">
        <v>1</v>
      </c>
      <c r="BA7" s="3">
        <v>1</v>
      </c>
      <c r="BB7" s="3">
        <v>1</v>
      </c>
      <c r="BC7" s="3">
        <v>1</v>
      </c>
      <c r="BD7" s="3">
        <v>1</v>
      </c>
      <c r="BE7" s="3">
        <v>1</v>
      </c>
      <c r="BF7" s="3">
        <v>1</v>
      </c>
      <c r="BG7" s="3">
        <v>1</v>
      </c>
      <c r="BH7" s="3">
        <v>1</v>
      </c>
    </row>
    <row r="8" spans="1:60" ht="15.75">
      <c r="A8" s="54">
        <v>66</v>
      </c>
      <c r="B8" s="47" t="s">
        <v>151</v>
      </c>
      <c r="C8" s="30" t="s">
        <v>152</v>
      </c>
      <c r="D8" s="3">
        <v>1</v>
      </c>
      <c r="E8" s="3">
        <v>1</v>
      </c>
      <c r="F8" s="3">
        <v>1</v>
      </c>
      <c r="G8" s="3">
        <v>1</v>
      </c>
      <c r="H8" s="3">
        <v>1</v>
      </c>
      <c r="I8" s="3">
        <v>1</v>
      </c>
      <c r="J8" s="3">
        <v>1</v>
      </c>
      <c r="K8" s="12">
        <v>1</v>
      </c>
      <c r="L8" s="12">
        <v>1</v>
      </c>
      <c r="M8" s="12">
        <v>1</v>
      </c>
      <c r="N8" s="3">
        <v>1</v>
      </c>
      <c r="O8" s="3">
        <v>1</v>
      </c>
      <c r="P8" s="3">
        <v>1</v>
      </c>
      <c r="Q8" s="3">
        <v>1</v>
      </c>
      <c r="R8" s="3">
        <v>1</v>
      </c>
      <c r="S8" s="3">
        <v>1</v>
      </c>
      <c r="T8" s="3">
        <v>1</v>
      </c>
      <c r="U8" s="3">
        <v>1</v>
      </c>
      <c r="V8" s="3">
        <v>1</v>
      </c>
      <c r="W8" s="3">
        <v>1</v>
      </c>
      <c r="X8" s="3">
        <v>1</v>
      </c>
      <c r="Y8" s="3"/>
      <c r="Z8" s="3">
        <v>1</v>
      </c>
      <c r="AA8" s="3">
        <v>1</v>
      </c>
      <c r="AB8" s="3">
        <v>1</v>
      </c>
      <c r="AC8" s="3">
        <v>0</v>
      </c>
      <c r="AD8" s="3">
        <v>1</v>
      </c>
      <c r="AE8" s="3">
        <v>1</v>
      </c>
      <c r="AF8" s="3">
        <v>1</v>
      </c>
      <c r="AG8" s="3">
        <v>1</v>
      </c>
      <c r="AH8" s="3">
        <v>1</v>
      </c>
      <c r="AI8" s="3">
        <v>1</v>
      </c>
      <c r="AJ8" s="3">
        <v>1</v>
      </c>
      <c r="AK8" s="3">
        <v>1</v>
      </c>
      <c r="AL8" s="3">
        <v>1</v>
      </c>
      <c r="AM8" s="3">
        <v>1</v>
      </c>
      <c r="AN8" s="3">
        <v>1</v>
      </c>
      <c r="AO8" s="3">
        <v>1</v>
      </c>
      <c r="AP8" s="3">
        <v>1</v>
      </c>
      <c r="AQ8" s="3" t="s">
        <v>95</v>
      </c>
      <c r="AR8" s="3" t="s">
        <v>95</v>
      </c>
      <c r="AS8" s="3">
        <v>0</v>
      </c>
      <c r="AT8" s="3">
        <v>0</v>
      </c>
      <c r="AU8" s="3">
        <v>1</v>
      </c>
      <c r="AV8" s="3">
        <v>1</v>
      </c>
      <c r="AW8" s="3">
        <v>1</v>
      </c>
      <c r="AX8" s="3">
        <v>1</v>
      </c>
      <c r="AY8" s="3">
        <v>1</v>
      </c>
      <c r="AZ8" s="3">
        <v>1</v>
      </c>
      <c r="BA8" s="3">
        <v>1</v>
      </c>
      <c r="BB8" s="3">
        <v>1</v>
      </c>
      <c r="BC8" s="3">
        <v>1</v>
      </c>
      <c r="BD8" s="3">
        <v>1</v>
      </c>
      <c r="BE8" s="3">
        <v>1</v>
      </c>
      <c r="BF8" s="3">
        <v>1</v>
      </c>
      <c r="BG8" s="3">
        <v>1</v>
      </c>
      <c r="BH8" s="3">
        <v>1</v>
      </c>
    </row>
    <row r="9" spans="1:60" ht="15.75">
      <c r="A9" s="54">
        <v>67</v>
      </c>
      <c r="B9" s="47" t="s">
        <v>502</v>
      </c>
      <c r="C9" s="30" t="s">
        <v>153</v>
      </c>
      <c r="D9" s="3">
        <v>1</v>
      </c>
      <c r="E9" s="3">
        <v>1</v>
      </c>
      <c r="F9" s="3">
        <v>1</v>
      </c>
      <c r="G9" s="3">
        <v>1</v>
      </c>
      <c r="H9" s="3">
        <v>1</v>
      </c>
      <c r="I9" s="3">
        <v>1</v>
      </c>
      <c r="J9" s="3">
        <v>1</v>
      </c>
      <c r="K9" s="12">
        <v>1</v>
      </c>
      <c r="L9" s="12">
        <v>1</v>
      </c>
      <c r="M9" s="12">
        <v>1</v>
      </c>
      <c r="N9" s="3">
        <v>1</v>
      </c>
      <c r="O9" s="3">
        <v>1</v>
      </c>
      <c r="P9" s="3">
        <v>1</v>
      </c>
      <c r="Q9" s="3">
        <v>0</v>
      </c>
      <c r="R9" s="3">
        <v>0</v>
      </c>
      <c r="S9" s="3">
        <v>1</v>
      </c>
      <c r="T9" s="3">
        <v>1</v>
      </c>
      <c r="U9" s="3">
        <v>1</v>
      </c>
      <c r="V9" s="3">
        <v>1</v>
      </c>
      <c r="W9" s="3">
        <v>0</v>
      </c>
      <c r="X9" s="3">
        <v>1</v>
      </c>
      <c r="Y9" s="3"/>
      <c r="Z9" s="3">
        <v>0</v>
      </c>
      <c r="AA9" s="3">
        <v>0</v>
      </c>
      <c r="AB9" s="3">
        <v>0</v>
      </c>
      <c r="AC9" s="3">
        <v>0</v>
      </c>
      <c r="AD9" s="3">
        <v>0</v>
      </c>
      <c r="AE9" s="3">
        <v>1</v>
      </c>
      <c r="AF9" s="3">
        <v>0</v>
      </c>
      <c r="AG9" s="3">
        <v>0</v>
      </c>
      <c r="AH9" s="3">
        <v>0</v>
      </c>
      <c r="AI9" s="3">
        <v>0</v>
      </c>
      <c r="AJ9" s="3">
        <v>0</v>
      </c>
      <c r="AK9" s="3">
        <v>0</v>
      </c>
      <c r="AL9" s="3">
        <v>0</v>
      </c>
      <c r="AM9" s="3">
        <v>0</v>
      </c>
      <c r="AN9" s="3">
        <v>1</v>
      </c>
      <c r="AO9" s="3">
        <v>1</v>
      </c>
      <c r="AP9" s="3">
        <v>1</v>
      </c>
      <c r="AQ9" s="3" t="s">
        <v>95</v>
      </c>
      <c r="AR9" s="3" t="s">
        <v>95</v>
      </c>
      <c r="AS9" s="3">
        <v>0</v>
      </c>
      <c r="AT9" s="3">
        <v>0</v>
      </c>
      <c r="AU9" s="3">
        <v>1</v>
      </c>
      <c r="AV9" s="3">
        <v>0</v>
      </c>
      <c r="AW9" s="3">
        <v>1</v>
      </c>
      <c r="AX9" s="3">
        <v>1</v>
      </c>
      <c r="AY9" s="3">
        <v>1</v>
      </c>
      <c r="AZ9" s="3">
        <v>1</v>
      </c>
      <c r="BA9" s="3">
        <v>1</v>
      </c>
      <c r="BB9" s="3">
        <v>1</v>
      </c>
      <c r="BC9" s="3">
        <v>0</v>
      </c>
      <c r="BD9" s="3">
        <v>0</v>
      </c>
      <c r="BE9" s="3">
        <v>0</v>
      </c>
      <c r="BF9" s="3">
        <v>1</v>
      </c>
      <c r="BG9" s="3">
        <v>0</v>
      </c>
      <c r="BH9" s="3">
        <v>1</v>
      </c>
    </row>
    <row r="10" spans="1:60" ht="15.75">
      <c r="A10" s="54">
        <v>68</v>
      </c>
      <c r="B10" s="47" t="s">
        <v>503</v>
      </c>
      <c r="C10" s="30" t="s">
        <v>154</v>
      </c>
      <c r="D10" s="3">
        <v>1</v>
      </c>
      <c r="E10" s="3">
        <v>1</v>
      </c>
      <c r="F10" s="3">
        <v>1</v>
      </c>
      <c r="G10" s="3">
        <v>1</v>
      </c>
      <c r="H10" s="3">
        <v>1</v>
      </c>
      <c r="I10" s="3">
        <v>1</v>
      </c>
      <c r="J10" s="3">
        <v>1</v>
      </c>
      <c r="K10" s="12">
        <v>1</v>
      </c>
      <c r="L10" s="12">
        <v>1</v>
      </c>
      <c r="M10" s="12">
        <v>1</v>
      </c>
      <c r="N10" s="3">
        <v>0</v>
      </c>
      <c r="O10" s="3">
        <v>1</v>
      </c>
      <c r="P10" s="3">
        <v>1</v>
      </c>
      <c r="Q10" s="3">
        <v>1</v>
      </c>
      <c r="R10" s="3">
        <v>0</v>
      </c>
      <c r="S10" s="3">
        <v>1</v>
      </c>
      <c r="T10" s="3">
        <v>1</v>
      </c>
      <c r="U10" s="3">
        <v>1</v>
      </c>
      <c r="V10" s="3">
        <v>1</v>
      </c>
      <c r="W10" s="3">
        <v>1</v>
      </c>
      <c r="X10" s="3">
        <v>1</v>
      </c>
      <c r="Y10" s="3">
        <v>1</v>
      </c>
      <c r="Z10" s="3">
        <v>1</v>
      </c>
      <c r="AA10" s="3">
        <v>1</v>
      </c>
      <c r="AB10" s="3">
        <v>1</v>
      </c>
      <c r="AC10" s="3">
        <v>1</v>
      </c>
      <c r="AD10" s="3">
        <v>1</v>
      </c>
      <c r="AE10" s="3">
        <v>1</v>
      </c>
      <c r="AF10" s="3">
        <v>1</v>
      </c>
      <c r="AG10" s="3">
        <v>0</v>
      </c>
      <c r="AH10" s="3">
        <v>0</v>
      </c>
      <c r="AI10" s="3">
        <v>0</v>
      </c>
      <c r="AJ10" s="3">
        <v>1</v>
      </c>
      <c r="AK10" s="3">
        <v>0</v>
      </c>
      <c r="AL10" s="3">
        <v>1</v>
      </c>
      <c r="AM10" s="3">
        <v>1</v>
      </c>
      <c r="AN10" s="3">
        <v>1</v>
      </c>
      <c r="AO10" s="3">
        <v>1</v>
      </c>
      <c r="AP10" s="3">
        <v>1</v>
      </c>
      <c r="AQ10" s="3" t="s">
        <v>95</v>
      </c>
      <c r="AR10" s="3" t="s">
        <v>95</v>
      </c>
      <c r="AS10" s="3">
        <v>0</v>
      </c>
      <c r="AT10" s="3">
        <v>0</v>
      </c>
      <c r="AU10" s="3">
        <v>1</v>
      </c>
      <c r="AV10" s="3">
        <v>1</v>
      </c>
      <c r="AW10" s="3">
        <v>1</v>
      </c>
      <c r="AX10" s="3">
        <v>1</v>
      </c>
      <c r="AY10" s="3">
        <v>1</v>
      </c>
      <c r="AZ10" s="3">
        <v>1</v>
      </c>
      <c r="BA10" s="3">
        <v>1</v>
      </c>
      <c r="BB10" s="3">
        <v>1</v>
      </c>
      <c r="BC10" s="3">
        <v>1</v>
      </c>
      <c r="BD10" s="3">
        <v>1</v>
      </c>
      <c r="BE10" s="3">
        <v>1</v>
      </c>
      <c r="BF10" s="3">
        <v>1</v>
      </c>
      <c r="BG10" s="3">
        <v>0</v>
      </c>
      <c r="BH10" s="3">
        <v>1</v>
      </c>
    </row>
    <row r="11" spans="1:60" ht="15.75">
      <c r="A11" s="54">
        <v>69</v>
      </c>
      <c r="B11" s="47" t="s">
        <v>504</v>
      </c>
      <c r="C11" s="30" t="s">
        <v>155</v>
      </c>
      <c r="D11" s="3">
        <v>1</v>
      </c>
      <c r="E11" s="3">
        <v>1</v>
      </c>
      <c r="F11" s="3">
        <v>1</v>
      </c>
      <c r="G11" s="3">
        <v>1</v>
      </c>
      <c r="H11" s="3">
        <v>1</v>
      </c>
      <c r="I11" s="3">
        <v>1</v>
      </c>
      <c r="J11" s="3">
        <v>1</v>
      </c>
      <c r="K11" s="12">
        <v>1</v>
      </c>
      <c r="L11" s="12">
        <v>1</v>
      </c>
      <c r="M11" s="12">
        <v>1</v>
      </c>
      <c r="N11" s="3">
        <v>1</v>
      </c>
      <c r="O11" s="3">
        <v>1</v>
      </c>
      <c r="P11" s="3">
        <v>1</v>
      </c>
      <c r="Q11" s="3">
        <v>1</v>
      </c>
      <c r="R11" s="3">
        <v>0</v>
      </c>
      <c r="S11" s="3">
        <v>1</v>
      </c>
      <c r="T11" s="3">
        <v>1</v>
      </c>
      <c r="U11" s="3">
        <v>1</v>
      </c>
      <c r="V11" s="3">
        <v>1</v>
      </c>
      <c r="W11" s="3">
        <v>0</v>
      </c>
      <c r="X11" s="3">
        <v>1</v>
      </c>
      <c r="Y11" s="3">
        <v>1</v>
      </c>
      <c r="Z11" s="3">
        <v>1</v>
      </c>
      <c r="AA11" s="3">
        <v>1</v>
      </c>
      <c r="AB11" s="3">
        <v>1</v>
      </c>
      <c r="AC11" s="3">
        <v>1</v>
      </c>
      <c r="AD11" s="3">
        <v>1</v>
      </c>
      <c r="AE11" s="3">
        <v>1</v>
      </c>
      <c r="AF11" s="3">
        <v>1</v>
      </c>
      <c r="AG11" s="3">
        <v>0</v>
      </c>
      <c r="AH11" s="3">
        <v>1</v>
      </c>
      <c r="AI11" s="3">
        <v>0</v>
      </c>
      <c r="AJ11" s="3">
        <v>0</v>
      </c>
      <c r="AK11" s="3">
        <v>1</v>
      </c>
      <c r="AL11" s="3">
        <v>0</v>
      </c>
      <c r="AM11" s="3">
        <v>1</v>
      </c>
      <c r="AN11" s="3">
        <v>1</v>
      </c>
      <c r="AO11" s="3">
        <v>1</v>
      </c>
      <c r="AP11" s="3">
        <v>1</v>
      </c>
      <c r="AQ11" s="3" t="s">
        <v>95</v>
      </c>
      <c r="AR11" s="3" t="s">
        <v>95</v>
      </c>
      <c r="AS11" s="3">
        <v>1</v>
      </c>
      <c r="AT11" s="3">
        <v>0</v>
      </c>
      <c r="AU11" s="3">
        <v>1</v>
      </c>
      <c r="AV11" s="3">
        <v>1</v>
      </c>
      <c r="AW11" s="3">
        <v>1</v>
      </c>
      <c r="AX11" s="3">
        <v>1</v>
      </c>
      <c r="AY11" s="3">
        <v>1</v>
      </c>
      <c r="AZ11" s="3">
        <v>1</v>
      </c>
      <c r="BA11" s="3">
        <v>1</v>
      </c>
      <c r="BB11" s="3">
        <v>0</v>
      </c>
      <c r="BC11" s="3">
        <v>0</v>
      </c>
      <c r="BD11" s="3">
        <v>1</v>
      </c>
      <c r="BE11" s="3">
        <v>0</v>
      </c>
      <c r="BF11" s="3">
        <v>1</v>
      </c>
      <c r="BG11" s="3">
        <v>1</v>
      </c>
      <c r="BH11" s="3">
        <v>1</v>
      </c>
    </row>
    <row r="12" spans="1:60" ht="15.75">
      <c r="A12" s="54">
        <v>70</v>
      </c>
      <c r="B12" s="47" t="s">
        <v>506</v>
      </c>
      <c r="C12" s="30" t="s">
        <v>156</v>
      </c>
      <c r="D12" s="3">
        <v>1</v>
      </c>
      <c r="E12" s="3">
        <v>1</v>
      </c>
      <c r="F12" s="3">
        <v>1</v>
      </c>
      <c r="G12" s="3">
        <v>1</v>
      </c>
      <c r="H12" s="3">
        <v>1</v>
      </c>
      <c r="I12" s="3">
        <v>1</v>
      </c>
      <c r="J12" s="3">
        <v>1</v>
      </c>
      <c r="K12" s="12">
        <v>1</v>
      </c>
      <c r="L12" s="12">
        <v>1</v>
      </c>
      <c r="M12" s="12">
        <v>1</v>
      </c>
      <c r="N12" s="3">
        <v>1</v>
      </c>
      <c r="O12" s="3">
        <v>1</v>
      </c>
      <c r="P12" s="3">
        <v>1</v>
      </c>
      <c r="Q12" s="3">
        <v>1</v>
      </c>
      <c r="R12" s="3">
        <v>0</v>
      </c>
      <c r="S12" s="3">
        <v>1</v>
      </c>
      <c r="T12" s="3">
        <v>1</v>
      </c>
      <c r="U12" s="3">
        <v>1</v>
      </c>
      <c r="V12" s="3">
        <v>1</v>
      </c>
      <c r="W12" s="3">
        <v>0</v>
      </c>
      <c r="X12" s="3">
        <v>1</v>
      </c>
      <c r="Y12" s="3">
        <v>1</v>
      </c>
      <c r="Z12" s="3">
        <v>1</v>
      </c>
      <c r="AA12" s="3">
        <v>1</v>
      </c>
      <c r="AB12" s="3">
        <v>1</v>
      </c>
      <c r="AC12" s="3">
        <v>0</v>
      </c>
      <c r="AD12" s="3">
        <v>0</v>
      </c>
      <c r="AE12" s="3">
        <v>1</v>
      </c>
      <c r="AF12" s="3">
        <v>1</v>
      </c>
      <c r="AG12" s="3">
        <v>1</v>
      </c>
      <c r="AH12" s="3">
        <v>1</v>
      </c>
      <c r="AI12" s="3">
        <v>0</v>
      </c>
      <c r="AJ12" s="3">
        <v>1</v>
      </c>
      <c r="AK12" s="3">
        <v>1</v>
      </c>
      <c r="AL12" s="3">
        <v>1</v>
      </c>
      <c r="AM12" s="3">
        <v>1</v>
      </c>
      <c r="AN12" s="3">
        <v>1</v>
      </c>
      <c r="AO12" s="3">
        <v>1</v>
      </c>
      <c r="AP12" s="3">
        <v>1</v>
      </c>
      <c r="AQ12" s="3" t="s">
        <v>95</v>
      </c>
      <c r="AR12" s="3" t="s">
        <v>95</v>
      </c>
      <c r="AS12" s="3">
        <v>1</v>
      </c>
      <c r="AT12" s="3">
        <v>1</v>
      </c>
      <c r="AU12" s="3">
        <v>1</v>
      </c>
      <c r="AV12" s="3">
        <v>0</v>
      </c>
      <c r="AW12" s="3">
        <v>1</v>
      </c>
      <c r="AX12" s="3">
        <v>1</v>
      </c>
      <c r="AY12" s="3">
        <v>1</v>
      </c>
      <c r="AZ12" s="3">
        <v>1</v>
      </c>
      <c r="BA12" s="3">
        <v>1</v>
      </c>
      <c r="BB12" s="3">
        <v>1</v>
      </c>
      <c r="BC12" s="3">
        <v>0</v>
      </c>
      <c r="BD12" s="3">
        <v>1</v>
      </c>
      <c r="BE12" s="3">
        <v>1</v>
      </c>
      <c r="BF12" s="3">
        <v>1</v>
      </c>
      <c r="BG12" s="3">
        <v>1</v>
      </c>
      <c r="BH12" s="3">
        <v>1</v>
      </c>
    </row>
    <row r="13" spans="1:60" ht="15.75">
      <c r="A13" s="54">
        <v>71</v>
      </c>
      <c r="B13" s="47" t="s">
        <v>507</v>
      </c>
      <c r="C13" s="30" t="s">
        <v>157</v>
      </c>
      <c r="D13" s="3">
        <v>1</v>
      </c>
      <c r="E13" s="3">
        <v>1</v>
      </c>
      <c r="F13" s="3">
        <v>1</v>
      </c>
      <c r="G13" s="3">
        <v>1</v>
      </c>
      <c r="H13" s="3">
        <v>1</v>
      </c>
      <c r="I13" s="3">
        <v>1</v>
      </c>
      <c r="J13" s="3">
        <v>1</v>
      </c>
      <c r="K13" s="12">
        <v>1</v>
      </c>
      <c r="L13" s="12">
        <v>1</v>
      </c>
      <c r="M13" s="12">
        <v>1</v>
      </c>
      <c r="N13" s="3">
        <v>1</v>
      </c>
      <c r="O13" s="3">
        <v>1</v>
      </c>
      <c r="P13" s="3">
        <v>1</v>
      </c>
      <c r="Q13" s="3">
        <v>1</v>
      </c>
      <c r="R13" s="3">
        <v>1</v>
      </c>
      <c r="S13" s="3">
        <v>1</v>
      </c>
      <c r="T13" s="3">
        <v>1</v>
      </c>
      <c r="U13" s="3">
        <v>1</v>
      </c>
      <c r="V13" s="3">
        <v>1</v>
      </c>
      <c r="W13" s="3">
        <v>1</v>
      </c>
      <c r="X13" s="3">
        <v>1</v>
      </c>
      <c r="Y13" s="3">
        <v>1</v>
      </c>
      <c r="Z13" s="3">
        <v>1</v>
      </c>
      <c r="AA13" s="3">
        <v>1</v>
      </c>
      <c r="AB13" s="3">
        <v>1</v>
      </c>
      <c r="AC13" s="3">
        <v>0</v>
      </c>
      <c r="AD13" s="3">
        <v>0</v>
      </c>
      <c r="AE13" s="3">
        <v>1</v>
      </c>
      <c r="AF13" s="3">
        <v>1</v>
      </c>
      <c r="AG13" s="3">
        <v>1</v>
      </c>
      <c r="AH13" s="3">
        <v>1</v>
      </c>
      <c r="AI13" s="3">
        <v>0</v>
      </c>
      <c r="AJ13" s="3">
        <v>1</v>
      </c>
      <c r="AK13" s="3">
        <v>1</v>
      </c>
      <c r="AL13" s="3">
        <v>1</v>
      </c>
      <c r="AM13" s="3">
        <v>1</v>
      </c>
      <c r="AN13" s="3">
        <v>1</v>
      </c>
      <c r="AO13" s="3">
        <v>1</v>
      </c>
      <c r="AP13" s="3">
        <v>1</v>
      </c>
      <c r="AQ13" s="3" t="s">
        <v>95</v>
      </c>
      <c r="AR13" s="3" t="s">
        <v>95</v>
      </c>
      <c r="AS13" s="3">
        <v>0</v>
      </c>
      <c r="AT13" s="3">
        <v>0</v>
      </c>
      <c r="AU13" s="3">
        <v>1</v>
      </c>
      <c r="AV13" s="3">
        <v>0</v>
      </c>
      <c r="AW13" s="3">
        <v>1</v>
      </c>
      <c r="AX13" s="3">
        <v>1</v>
      </c>
      <c r="AY13" s="3">
        <v>1</v>
      </c>
      <c r="AZ13" s="3">
        <v>1</v>
      </c>
      <c r="BA13" s="3">
        <v>1</v>
      </c>
      <c r="BB13" s="3">
        <v>1</v>
      </c>
      <c r="BC13" s="3">
        <v>1</v>
      </c>
      <c r="BD13" s="3">
        <v>1</v>
      </c>
      <c r="BE13" s="3">
        <v>1</v>
      </c>
      <c r="BF13" s="3">
        <v>1</v>
      </c>
      <c r="BG13" s="3">
        <v>1</v>
      </c>
      <c r="BH13" s="3">
        <v>1</v>
      </c>
    </row>
    <row r="14" spans="1:60" ht="15.75">
      <c r="A14" s="54">
        <v>72</v>
      </c>
      <c r="B14" s="47" t="s">
        <v>505</v>
      </c>
      <c r="C14" s="30" t="s">
        <v>158</v>
      </c>
      <c r="D14" s="3">
        <v>1</v>
      </c>
      <c r="E14" s="3">
        <v>1</v>
      </c>
      <c r="F14" s="3">
        <v>1</v>
      </c>
      <c r="G14" s="3">
        <v>1</v>
      </c>
      <c r="H14" s="3">
        <v>1</v>
      </c>
      <c r="I14" s="3">
        <v>1</v>
      </c>
      <c r="J14" s="3">
        <v>1</v>
      </c>
      <c r="K14" s="12">
        <v>1</v>
      </c>
      <c r="L14" s="12">
        <v>1</v>
      </c>
      <c r="M14" s="12">
        <v>1</v>
      </c>
      <c r="N14" s="3">
        <v>0</v>
      </c>
      <c r="O14" s="3">
        <v>1</v>
      </c>
      <c r="P14" s="3">
        <v>1</v>
      </c>
      <c r="Q14" s="3">
        <v>1</v>
      </c>
      <c r="R14" s="3">
        <v>0</v>
      </c>
      <c r="S14" s="3">
        <v>0</v>
      </c>
      <c r="T14" s="3">
        <v>1</v>
      </c>
      <c r="U14" s="3">
        <v>1</v>
      </c>
      <c r="V14" s="3">
        <v>1</v>
      </c>
      <c r="W14" s="3">
        <v>0</v>
      </c>
      <c r="X14" s="3">
        <v>1</v>
      </c>
      <c r="Y14" s="3"/>
      <c r="Z14" s="3">
        <v>1</v>
      </c>
      <c r="AA14" s="3">
        <v>1</v>
      </c>
      <c r="AB14" s="3">
        <v>0</v>
      </c>
      <c r="AC14" s="3">
        <v>1</v>
      </c>
      <c r="AD14" s="3">
        <v>0</v>
      </c>
      <c r="AE14" s="3">
        <v>1</v>
      </c>
      <c r="AF14" s="3">
        <v>1</v>
      </c>
      <c r="AG14" s="3">
        <v>1</v>
      </c>
      <c r="AH14" s="3">
        <v>1</v>
      </c>
      <c r="AI14" s="3">
        <v>0</v>
      </c>
      <c r="AJ14" s="3">
        <v>1</v>
      </c>
      <c r="AK14" s="3">
        <v>1</v>
      </c>
      <c r="AL14" s="3">
        <v>1</v>
      </c>
      <c r="AM14" s="3">
        <v>1</v>
      </c>
      <c r="AN14" s="3">
        <v>0</v>
      </c>
      <c r="AO14" s="3">
        <v>1</v>
      </c>
      <c r="AP14" s="3">
        <v>1</v>
      </c>
      <c r="AQ14" s="3" t="s">
        <v>95</v>
      </c>
      <c r="AR14" s="3" t="s">
        <v>95</v>
      </c>
      <c r="AS14" s="3">
        <v>0</v>
      </c>
      <c r="AT14" s="3">
        <v>0</v>
      </c>
      <c r="AU14" s="3">
        <v>1</v>
      </c>
      <c r="AV14" s="3">
        <v>1</v>
      </c>
      <c r="AW14" s="3">
        <v>1</v>
      </c>
      <c r="AX14" s="3">
        <v>0</v>
      </c>
      <c r="AY14" s="3">
        <v>0</v>
      </c>
      <c r="AZ14" s="3">
        <v>1</v>
      </c>
      <c r="BA14" s="3">
        <v>1</v>
      </c>
      <c r="BB14" s="3">
        <v>0</v>
      </c>
      <c r="BC14" s="3">
        <v>1</v>
      </c>
      <c r="BD14" s="3">
        <v>0</v>
      </c>
      <c r="BE14" s="3">
        <v>0</v>
      </c>
      <c r="BF14" s="3">
        <v>1</v>
      </c>
      <c r="BG14" s="3">
        <v>1</v>
      </c>
      <c r="BH14" s="3">
        <v>1</v>
      </c>
    </row>
    <row r="15" spans="1:60" ht="15.75">
      <c r="A15" s="54">
        <v>73</v>
      </c>
      <c r="B15" s="48" t="s">
        <v>159</v>
      </c>
      <c r="C15" s="30" t="s">
        <v>160</v>
      </c>
      <c r="D15" s="3">
        <v>1</v>
      </c>
      <c r="E15" s="3">
        <v>1</v>
      </c>
      <c r="F15" s="3">
        <v>1</v>
      </c>
      <c r="G15" s="3">
        <v>1</v>
      </c>
      <c r="H15" s="3">
        <v>1</v>
      </c>
      <c r="I15" s="3">
        <v>1</v>
      </c>
      <c r="J15" s="3">
        <v>1</v>
      </c>
      <c r="K15" s="12">
        <v>1</v>
      </c>
      <c r="L15" s="12">
        <v>1</v>
      </c>
      <c r="M15" s="12">
        <v>1</v>
      </c>
      <c r="N15" s="3">
        <v>1</v>
      </c>
      <c r="O15" s="3">
        <v>1</v>
      </c>
      <c r="P15" s="3">
        <v>1</v>
      </c>
      <c r="Q15" s="3">
        <v>1</v>
      </c>
      <c r="R15" s="3">
        <v>0</v>
      </c>
      <c r="S15" s="3">
        <v>1</v>
      </c>
      <c r="T15" s="3">
        <v>1</v>
      </c>
      <c r="U15" s="3">
        <v>1</v>
      </c>
      <c r="V15" s="3">
        <v>1</v>
      </c>
      <c r="W15" s="3">
        <v>0</v>
      </c>
      <c r="X15" s="3">
        <v>1</v>
      </c>
      <c r="Y15" s="3"/>
      <c r="Z15" s="3">
        <v>0</v>
      </c>
      <c r="AA15" s="3">
        <v>1</v>
      </c>
      <c r="AB15" s="3">
        <v>1</v>
      </c>
      <c r="AC15" s="3">
        <v>1</v>
      </c>
      <c r="AD15" s="3">
        <v>1</v>
      </c>
      <c r="AE15" s="3">
        <v>1</v>
      </c>
      <c r="AF15" s="3">
        <v>1</v>
      </c>
      <c r="AG15" s="3">
        <v>1</v>
      </c>
      <c r="AH15" s="3">
        <v>1</v>
      </c>
      <c r="AI15" s="3">
        <v>0</v>
      </c>
      <c r="AJ15" s="3">
        <v>0</v>
      </c>
      <c r="AK15" s="3">
        <v>1</v>
      </c>
      <c r="AL15" s="3">
        <v>1</v>
      </c>
      <c r="AM15" s="3">
        <v>1</v>
      </c>
      <c r="AN15" s="3">
        <v>0</v>
      </c>
      <c r="AO15" s="3">
        <v>1</v>
      </c>
      <c r="AP15" s="3">
        <v>1</v>
      </c>
      <c r="AQ15" s="3" t="s">
        <v>95</v>
      </c>
      <c r="AR15" s="3" t="s">
        <v>95</v>
      </c>
      <c r="AS15" s="3">
        <v>0</v>
      </c>
      <c r="AT15" s="3">
        <v>0</v>
      </c>
      <c r="AU15" s="3">
        <v>1</v>
      </c>
      <c r="AV15" s="3">
        <v>1</v>
      </c>
      <c r="AW15" s="3">
        <v>1</v>
      </c>
      <c r="AX15" s="3">
        <v>1</v>
      </c>
      <c r="AY15" s="3">
        <v>1</v>
      </c>
      <c r="AZ15" s="3">
        <v>1</v>
      </c>
      <c r="BA15" s="3">
        <v>1</v>
      </c>
      <c r="BB15" s="3">
        <v>1</v>
      </c>
      <c r="BC15" s="3">
        <v>1</v>
      </c>
      <c r="BD15" s="3">
        <v>1</v>
      </c>
      <c r="BE15" s="3">
        <v>1</v>
      </c>
      <c r="BF15" s="3">
        <v>1</v>
      </c>
      <c r="BG15" s="3">
        <v>1</v>
      </c>
      <c r="BH15" s="3">
        <v>1</v>
      </c>
    </row>
    <row r="16" spans="1:60" ht="15.75">
      <c r="A16" s="54">
        <v>74</v>
      </c>
      <c r="B16" s="48" t="s">
        <v>508</v>
      </c>
      <c r="C16" s="30" t="s">
        <v>161</v>
      </c>
      <c r="D16" s="3">
        <v>1</v>
      </c>
      <c r="E16" s="3">
        <v>1</v>
      </c>
      <c r="F16" s="3">
        <v>1</v>
      </c>
      <c r="G16" s="3">
        <v>1</v>
      </c>
      <c r="H16" s="3">
        <v>1</v>
      </c>
      <c r="I16" s="3">
        <v>1</v>
      </c>
      <c r="J16" s="3">
        <v>1</v>
      </c>
      <c r="K16" s="12">
        <v>1</v>
      </c>
      <c r="L16" s="12">
        <v>1</v>
      </c>
      <c r="M16" s="12">
        <v>1</v>
      </c>
      <c r="N16" s="3">
        <v>1</v>
      </c>
      <c r="O16" s="3">
        <v>1</v>
      </c>
      <c r="P16" s="3">
        <v>1</v>
      </c>
      <c r="Q16" s="3">
        <v>1</v>
      </c>
      <c r="R16" s="3">
        <v>0</v>
      </c>
      <c r="S16" s="3">
        <v>1</v>
      </c>
      <c r="T16" s="3">
        <v>0</v>
      </c>
      <c r="U16" s="3">
        <v>0</v>
      </c>
      <c r="V16" s="3">
        <v>1</v>
      </c>
      <c r="W16" s="3">
        <v>0</v>
      </c>
      <c r="X16" s="3">
        <v>1</v>
      </c>
      <c r="Y16" s="3"/>
      <c r="Z16" s="3">
        <v>1</v>
      </c>
      <c r="AA16" s="3">
        <v>1</v>
      </c>
      <c r="AB16" s="3">
        <v>1</v>
      </c>
      <c r="AC16" s="3">
        <v>0</v>
      </c>
      <c r="AD16" s="3">
        <v>1</v>
      </c>
      <c r="AE16" s="3">
        <v>1</v>
      </c>
      <c r="AF16" s="3">
        <v>1</v>
      </c>
      <c r="AG16" s="3">
        <v>0</v>
      </c>
      <c r="AH16" s="3">
        <v>1</v>
      </c>
      <c r="AI16" s="3">
        <v>0</v>
      </c>
      <c r="AJ16" s="3">
        <v>0</v>
      </c>
      <c r="AK16" s="3">
        <v>1</v>
      </c>
      <c r="AL16" s="3">
        <v>1</v>
      </c>
      <c r="AM16" s="3">
        <v>1</v>
      </c>
      <c r="AN16" s="3">
        <v>1</v>
      </c>
      <c r="AO16" s="3">
        <v>1</v>
      </c>
      <c r="AP16" s="3">
        <v>1</v>
      </c>
      <c r="AQ16" s="3" t="s">
        <v>95</v>
      </c>
      <c r="AR16" s="3" t="s">
        <v>95</v>
      </c>
      <c r="AS16" s="3">
        <v>0</v>
      </c>
      <c r="AT16" s="3">
        <v>0</v>
      </c>
      <c r="AU16" s="3">
        <v>1</v>
      </c>
      <c r="AV16" s="3">
        <v>0</v>
      </c>
      <c r="AW16" s="3">
        <v>1</v>
      </c>
      <c r="AX16" s="3">
        <v>0</v>
      </c>
      <c r="AY16" s="3">
        <v>0</v>
      </c>
      <c r="AZ16" s="3">
        <v>1</v>
      </c>
      <c r="BA16" s="3">
        <v>1</v>
      </c>
      <c r="BB16" s="3">
        <v>1</v>
      </c>
      <c r="BC16" s="3">
        <v>0</v>
      </c>
      <c r="BD16" s="3">
        <v>0</v>
      </c>
      <c r="BE16" s="3">
        <v>0</v>
      </c>
      <c r="BF16" s="3">
        <v>1</v>
      </c>
      <c r="BG16" s="3">
        <v>1</v>
      </c>
      <c r="BH16" s="3">
        <v>1</v>
      </c>
    </row>
    <row r="17" spans="1:60" ht="18.75">
      <c r="A17" s="7" t="s">
        <v>83</v>
      </c>
      <c r="B17" s="52"/>
      <c r="C17" s="23"/>
      <c r="D17" s="6">
        <f aca="true" t="shared" si="0" ref="D17:AI17">SUM(D6:D16)</f>
        <v>11</v>
      </c>
      <c r="E17" s="6">
        <f t="shared" si="0"/>
        <v>11</v>
      </c>
      <c r="F17" s="6">
        <f t="shared" si="0"/>
        <v>11</v>
      </c>
      <c r="G17" s="6">
        <f t="shared" si="0"/>
        <v>11</v>
      </c>
      <c r="H17" s="6">
        <f t="shared" si="0"/>
        <v>11</v>
      </c>
      <c r="I17" s="6">
        <f t="shared" si="0"/>
        <v>11</v>
      </c>
      <c r="J17" s="6">
        <f t="shared" si="0"/>
        <v>11</v>
      </c>
      <c r="K17" s="6">
        <f t="shared" si="0"/>
        <v>10</v>
      </c>
      <c r="L17" s="6">
        <f t="shared" si="0"/>
        <v>11</v>
      </c>
      <c r="M17" s="6">
        <f t="shared" si="0"/>
        <v>10</v>
      </c>
      <c r="N17" s="6">
        <f t="shared" si="0"/>
        <v>9</v>
      </c>
      <c r="O17" s="6">
        <f t="shared" si="0"/>
        <v>11</v>
      </c>
      <c r="P17" s="6">
        <f t="shared" si="0"/>
        <v>11</v>
      </c>
      <c r="Q17" s="6">
        <f t="shared" si="0"/>
        <v>10</v>
      </c>
      <c r="R17" s="6">
        <f t="shared" si="0"/>
        <v>2</v>
      </c>
      <c r="S17" s="6">
        <f t="shared" si="0"/>
        <v>10</v>
      </c>
      <c r="T17" s="6">
        <f t="shared" si="0"/>
        <v>10</v>
      </c>
      <c r="U17" s="6">
        <f t="shared" si="0"/>
        <v>10</v>
      </c>
      <c r="V17" s="6">
        <f t="shared" si="0"/>
        <v>11</v>
      </c>
      <c r="W17" s="6">
        <f t="shared" si="0"/>
        <v>3</v>
      </c>
      <c r="X17" s="6">
        <f t="shared" si="0"/>
        <v>11</v>
      </c>
      <c r="Y17" s="6">
        <f t="shared" si="0"/>
        <v>4</v>
      </c>
      <c r="Z17" s="6">
        <f t="shared" si="0"/>
        <v>8</v>
      </c>
      <c r="AA17" s="6">
        <f t="shared" si="0"/>
        <v>10</v>
      </c>
      <c r="AB17" s="6">
        <f t="shared" si="0"/>
        <v>9</v>
      </c>
      <c r="AC17" s="6">
        <f t="shared" si="0"/>
        <v>6</v>
      </c>
      <c r="AD17" s="6">
        <f t="shared" si="0"/>
        <v>5</v>
      </c>
      <c r="AE17" s="6">
        <f t="shared" si="0"/>
        <v>11</v>
      </c>
      <c r="AF17" s="6">
        <f t="shared" si="0"/>
        <v>10</v>
      </c>
      <c r="AG17" s="6">
        <f t="shared" si="0"/>
        <v>6</v>
      </c>
      <c r="AH17" s="6">
        <f t="shared" si="0"/>
        <v>7</v>
      </c>
      <c r="AI17" s="6">
        <f t="shared" si="0"/>
        <v>1</v>
      </c>
      <c r="AJ17" s="6">
        <f aca="true" t="shared" si="1" ref="AJ17:BH17">SUM(AJ6:AJ16)</f>
        <v>6</v>
      </c>
      <c r="AK17" s="6">
        <f t="shared" si="1"/>
        <v>9</v>
      </c>
      <c r="AL17" s="6">
        <f t="shared" si="1"/>
        <v>9</v>
      </c>
      <c r="AM17" s="6">
        <f t="shared" si="1"/>
        <v>10</v>
      </c>
      <c r="AN17" s="6">
        <f t="shared" si="1"/>
        <v>9</v>
      </c>
      <c r="AO17" s="6">
        <f t="shared" si="1"/>
        <v>11</v>
      </c>
      <c r="AP17" s="6">
        <f t="shared" si="1"/>
        <v>11</v>
      </c>
      <c r="AQ17" s="6">
        <f t="shared" si="1"/>
        <v>0</v>
      </c>
      <c r="AR17" s="6">
        <f t="shared" si="1"/>
        <v>0</v>
      </c>
      <c r="AS17" s="6">
        <f t="shared" si="1"/>
        <v>3</v>
      </c>
      <c r="AT17" s="6">
        <f t="shared" si="1"/>
        <v>1</v>
      </c>
      <c r="AU17" s="6">
        <f t="shared" si="1"/>
        <v>11</v>
      </c>
      <c r="AV17" s="6">
        <f t="shared" si="1"/>
        <v>7</v>
      </c>
      <c r="AW17" s="6">
        <f t="shared" si="1"/>
        <v>11</v>
      </c>
      <c r="AX17" s="6">
        <f t="shared" si="1"/>
        <v>8</v>
      </c>
      <c r="AY17" s="6">
        <f t="shared" si="1"/>
        <v>8</v>
      </c>
      <c r="AZ17" s="6">
        <f t="shared" si="1"/>
        <v>11</v>
      </c>
      <c r="BA17" s="6">
        <f t="shared" si="1"/>
        <v>11</v>
      </c>
      <c r="BB17" s="6">
        <f t="shared" si="1"/>
        <v>9</v>
      </c>
      <c r="BC17" s="6">
        <f t="shared" si="1"/>
        <v>6</v>
      </c>
      <c r="BD17" s="6">
        <f t="shared" si="1"/>
        <v>8</v>
      </c>
      <c r="BE17" s="6">
        <f t="shared" si="1"/>
        <v>7</v>
      </c>
      <c r="BF17" s="6">
        <f t="shared" si="1"/>
        <v>11</v>
      </c>
      <c r="BG17" s="6">
        <f t="shared" si="1"/>
        <v>9</v>
      </c>
      <c r="BH17" s="6">
        <f t="shared" si="1"/>
        <v>10</v>
      </c>
    </row>
    <row r="18" spans="4:60" ht="15">
      <c r="D18">
        <f>100*D17/11</f>
        <v>100</v>
      </c>
      <c r="E18">
        <f aca="true" t="shared" si="2" ref="E18:BE18">100*E17/11</f>
        <v>100</v>
      </c>
      <c r="F18">
        <f t="shared" si="2"/>
        <v>100</v>
      </c>
      <c r="G18">
        <f t="shared" si="2"/>
        <v>100</v>
      </c>
      <c r="H18">
        <f t="shared" si="2"/>
        <v>100</v>
      </c>
      <c r="I18">
        <f t="shared" si="2"/>
        <v>100</v>
      </c>
      <c r="J18">
        <f t="shared" si="2"/>
        <v>100</v>
      </c>
      <c r="K18">
        <f t="shared" si="2"/>
        <v>90.9090909090909</v>
      </c>
      <c r="L18">
        <f t="shared" si="2"/>
        <v>100</v>
      </c>
      <c r="M18">
        <f t="shared" si="2"/>
        <v>90.9090909090909</v>
      </c>
      <c r="N18">
        <f t="shared" si="2"/>
        <v>81.81818181818181</v>
      </c>
      <c r="O18">
        <f t="shared" si="2"/>
        <v>100</v>
      </c>
      <c r="P18">
        <f t="shared" si="2"/>
        <v>100</v>
      </c>
      <c r="Q18">
        <f t="shared" si="2"/>
        <v>90.9090909090909</v>
      </c>
      <c r="R18">
        <f t="shared" si="2"/>
        <v>18.181818181818183</v>
      </c>
      <c r="S18">
        <f t="shared" si="2"/>
        <v>90.9090909090909</v>
      </c>
      <c r="T18">
        <f t="shared" si="2"/>
        <v>90.9090909090909</v>
      </c>
      <c r="U18">
        <f t="shared" si="2"/>
        <v>90.9090909090909</v>
      </c>
      <c r="V18">
        <f t="shared" si="2"/>
        <v>100</v>
      </c>
      <c r="W18">
        <f t="shared" si="2"/>
        <v>27.272727272727273</v>
      </c>
      <c r="X18">
        <f t="shared" si="2"/>
        <v>100</v>
      </c>
      <c r="Y18">
        <f t="shared" si="2"/>
        <v>36.36363636363637</v>
      </c>
      <c r="Z18">
        <f t="shared" si="2"/>
        <v>72.72727272727273</v>
      </c>
      <c r="AA18">
        <f t="shared" si="2"/>
        <v>90.9090909090909</v>
      </c>
      <c r="AB18">
        <f t="shared" si="2"/>
        <v>81.81818181818181</v>
      </c>
      <c r="AC18">
        <f t="shared" si="2"/>
        <v>54.54545454545455</v>
      </c>
      <c r="AD18">
        <f t="shared" si="2"/>
        <v>45.45454545454545</v>
      </c>
      <c r="AE18">
        <f t="shared" si="2"/>
        <v>100</v>
      </c>
      <c r="AF18">
        <f t="shared" si="2"/>
        <v>90.9090909090909</v>
      </c>
      <c r="AG18">
        <f t="shared" si="2"/>
        <v>54.54545454545455</v>
      </c>
      <c r="AH18">
        <f t="shared" si="2"/>
        <v>63.63636363636363</v>
      </c>
      <c r="AI18">
        <f t="shared" si="2"/>
        <v>9.090909090909092</v>
      </c>
      <c r="AJ18">
        <f t="shared" si="2"/>
        <v>54.54545454545455</v>
      </c>
      <c r="AK18">
        <f t="shared" si="2"/>
        <v>81.81818181818181</v>
      </c>
      <c r="AL18">
        <f t="shared" si="2"/>
        <v>81.81818181818181</v>
      </c>
      <c r="AM18">
        <f t="shared" si="2"/>
        <v>90.9090909090909</v>
      </c>
      <c r="AN18">
        <f t="shared" si="2"/>
        <v>81.81818181818181</v>
      </c>
      <c r="AO18">
        <f t="shared" si="2"/>
        <v>100</v>
      </c>
      <c r="AP18">
        <f t="shared" si="2"/>
        <v>100</v>
      </c>
      <c r="AQ18">
        <f t="shared" si="2"/>
        <v>0</v>
      </c>
      <c r="AR18">
        <f t="shared" si="2"/>
        <v>0</v>
      </c>
      <c r="AS18">
        <f t="shared" si="2"/>
        <v>27.272727272727273</v>
      </c>
      <c r="AT18">
        <f t="shared" si="2"/>
        <v>9.090909090909092</v>
      </c>
      <c r="AU18">
        <f t="shared" si="2"/>
        <v>100</v>
      </c>
      <c r="AV18">
        <f t="shared" si="2"/>
        <v>63.63636363636363</v>
      </c>
      <c r="AW18">
        <f t="shared" si="2"/>
        <v>100</v>
      </c>
      <c r="AX18">
        <f t="shared" si="2"/>
        <v>72.72727272727273</v>
      </c>
      <c r="AY18">
        <f t="shared" si="2"/>
        <v>72.72727272727273</v>
      </c>
      <c r="AZ18">
        <f t="shared" si="2"/>
        <v>100</v>
      </c>
      <c r="BA18">
        <f t="shared" si="2"/>
        <v>100</v>
      </c>
      <c r="BB18">
        <f t="shared" si="2"/>
        <v>81.81818181818181</v>
      </c>
      <c r="BC18">
        <f t="shared" si="2"/>
        <v>54.54545454545455</v>
      </c>
      <c r="BD18">
        <f t="shared" si="2"/>
        <v>72.72727272727273</v>
      </c>
      <c r="BE18">
        <f t="shared" si="2"/>
        <v>63.63636363636363</v>
      </c>
      <c r="BF18">
        <f>100*BF17/11</f>
        <v>100</v>
      </c>
      <c r="BG18">
        <f>100*BG17/11</f>
        <v>81.81818181818181</v>
      </c>
      <c r="BH18">
        <f>100*BH17/11</f>
        <v>90.9090909090909</v>
      </c>
    </row>
    <row r="19" ht="15">
      <c r="BH19">
        <f>SUM(D18:BH18)/70</f>
        <v>62.20779220779222</v>
      </c>
    </row>
  </sheetData>
  <sheetProtection/>
  <mergeCells count="68">
    <mergeCell ref="BG3:BG5"/>
    <mergeCell ref="BH3:BH5"/>
    <mergeCell ref="BF3:BF5"/>
    <mergeCell ref="AZ3:AZ5"/>
    <mergeCell ref="BA3:BA5"/>
    <mergeCell ref="BB3:BB5"/>
    <mergeCell ref="BC3:BC5"/>
    <mergeCell ref="BD3:BD5"/>
    <mergeCell ref="BE3:BE5"/>
    <mergeCell ref="AY3:AY5"/>
    <mergeCell ref="AN3:AN5"/>
    <mergeCell ref="AO3:AO5"/>
    <mergeCell ref="AP3:AP5"/>
    <mergeCell ref="AQ3:AQ5"/>
    <mergeCell ref="AR3:AR5"/>
    <mergeCell ref="AS3:AS5"/>
    <mergeCell ref="AT3:AT5"/>
    <mergeCell ref="AU3:AU5"/>
    <mergeCell ref="AV3:AV5"/>
    <mergeCell ref="AW3:AW5"/>
    <mergeCell ref="AX3:AX5"/>
    <mergeCell ref="AL3:AL5"/>
    <mergeCell ref="AM3:AM5"/>
    <mergeCell ref="AF3:AF5"/>
    <mergeCell ref="AG3:AG5"/>
    <mergeCell ref="AH3:AH5"/>
    <mergeCell ref="AI3:AI5"/>
    <mergeCell ref="AJ3:AJ5"/>
    <mergeCell ref="AK3:AK5"/>
    <mergeCell ref="AE3:AE5"/>
    <mergeCell ref="T3:T5"/>
    <mergeCell ref="U3:U5"/>
    <mergeCell ref="V3:V5"/>
    <mergeCell ref="W3:W5"/>
    <mergeCell ref="X3:X5"/>
    <mergeCell ref="Y3:Y5"/>
    <mergeCell ref="Z3:Z5"/>
    <mergeCell ref="AA3:AA5"/>
    <mergeCell ref="AB3:AB5"/>
    <mergeCell ref="AC3:AC5"/>
    <mergeCell ref="AD3:AD5"/>
    <mergeCell ref="I3:I5"/>
    <mergeCell ref="J3:J5"/>
    <mergeCell ref="K3:K5"/>
    <mergeCell ref="R3:R5"/>
    <mergeCell ref="S3:S5"/>
    <mergeCell ref="L3:L5"/>
    <mergeCell ref="M3:M5"/>
    <mergeCell ref="N3:N5"/>
    <mergeCell ref="O3:O5"/>
    <mergeCell ref="P3:P5"/>
    <mergeCell ref="Q3:Q5"/>
    <mergeCell ref="A1:A5"/>
    <mergeCell ref="B1:B5"/>
    <mergeCell ref="C1:C5"/>
    <mergeCell ref="D1:J2"/>
    <mergeCell ref="K1:BH1"/>
    <mergeCell ref="K2:P2"/>
    <mergeCell ref="Q2:R2"/>
    <mergeCell ref="S2:Z2"/>
    <mergeCell ref="AA2:AM2"/>
    <mergeCell ref="AO2:AV2"/>
    <mergeCell ref="AW2:BE2"/>
    <mergeCell ref="D3:D5"/>
    <mergeCell ref="E3:E5"/>
    <mergeCell ref="F3:F5"/>
    <mergeCell ref="G3:G5"/>
    <mergeCell ref="H3:H5"/>
  </mergeCells>
  <hyperlinks>
    <hyperlink ref="C6" r:id="rId1" display="https://portal.iv-edu.ru/dep/mouoivrn/ivanovorn_bogdanihskaya/default.aspx"/>
    <hyperlink ref="C7" r:id="rId2" display="https://portal.iv-edu.ru/dep/mouoivrn/ivanovorn_bogorodskaya/default.aspx"/>
    <hyperlink ref="C8" r:id="rId3" display="https://portal.iv-edu.ru/dep/mouoivrn/ivanovorn_bunkovskaya/default.aspx"/>
    <hyperlink ref="C9" r:id="rId4" display="https://portal.iv-edu.ru/dep/mouoivrn/ivanovorn_ermolinskaya/default.aspx"/>
    <hyperlink ref="C10" r:id="rId5" display="https://portal.iv-edu.ru/dep/mouoivrn/ivanovorn_koljanovskaya/default.aspx"/>
    <hyperlink ref="C11" r:id="rId6" display="https://portal.iv-edu.ru/dep/mouoivrn/ivanovorn_kulikovskaya/default.aspx"/>
    <hyperlink ref="C12" r:id="rId7" display="https://portal.iv-edu.ru/dep/mouoivrn/ivanovorn_mihalevskaya/default.aspx"/>
    <hyperlink ref="C13" r:id="rId8" display="https://portal.iv-edu.ru/dep/mouoivrn/ivanovorn_novotalickaya/default.aspx"/>
    <hyperlink ref="C14" r:id="rId9" display="https://portal.iv-edu.ru/dep/mouoivrn/ivanovorn_ozernovskaya/default.aspx"/>
    <hyperlink ref="C15" r:id="rId10" display="https://portal.iv-edu.ru/dep/mouoivrn/ivanovorn_podvyaznovskaya/default.aspx"/>
    <hyperlink ref="C16" r:id="rId11" display="https://portal.iv-edu.ru/dep/mouoivrn/ivanovorn_chernorechenskaya/default.aspx"/>
  </hyperlinks>
  <printOptions/>
  <pageMargins left="0.11811023622047245" right="0.11811023622047245" top="0.7480314960629921" bottom="0.7480314960629921" header="0.31496062992125984" footer="0.31496062992125984"/>
  <pageSetup fitToHeight="0" fitToWidth="1" horizontalDpi="600" verticalDpi="600" orientation="landscape" paperSize="9" scale="35" r:id="rId12"/>
</worksheet>
</file>

<file path=xl/worksheets/sheet14.xml><?xml version="1.0" encoding="utf-8"?>
<worksheet xmlns="http://schemas.openxmlformats.org/spreadsheetml/2006/main" xmlns:r="http://schemas.openxmlformats.org/officeDocument/2006/relationships">
  <sheetPr>
    <pageSetUpPr fitToPage="1"/>
  </sheetPr>
  <dimension ref="A1:BH12"/>
  <sheetViews>
    <sheetView zoomScalePageLayoutView="0" workbookViewId="0" topLeftCell="A1">
      <selection activeCell="B6" sqref="B6"/>
    </sheetView>
  </sheetViews>
  <sheetFormatPr defaultColWidth="9.140625" defaultRowHeight="15"/>
  <cols>
    <col min="2" max="2" width="25.421875" style="0" customWidth="1"/>
    <col min="3" max="3" width="78.140625" style="0" customWidth="1"/>
    <col min="4" max="39" width="4.8515625" style="0" customWidth="1"/>
    <col min="40" max="40" width="9.57421875" style="0" customWidth="1"/>
    <col min="41" max="57" width="4.8515625" style="0" customWidth="1"/>
  </cols>
  <sheetData>
    <row r="1" spans="1:60" ht="48" customHeight="1" thickBot="1">
      <c r="A1" s="90" t="s">
        <v>84</v>
      </c>
      <c r="B1" s="92" t="s">
        <v>562</v>
      </c>
      <c r="C1" s="90" t="s">
        <v>82</v>
      </c>
      <c r="D1" s="95" t="s">
        <v>7</v>
      </c>
      <c r="E1" s="96"/>
      <c r="F1" s="96"/>
      <c r="G1" s="96"/>
      <c r="H1" s="96"/>
      <c r="I1" s="96"/>
      <c r="J1" s="97"/>
      <c r="K1" s="101" t="s">
        <v>8</v>
      </c>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3"/>
    </row>
    <row r="2" spans="1:60" ht="141.75" customHeight="1">
      <c r="A2" s="91"/>
      <c r="B2" s="93"/>
      <c r="C2" s="91"/>
      <c r="D2" s="98"/>
      <c r="E2" s="99"/>
      <c r="F2" s="99"/>
      <c r="G2" s="99"/>
      <c r="H2" s="99"/>
      <c r="I2" s="99"/>
      <c r="J2" s="100"/>
      <c r="K2" s="104" t="s">
        <v>9</v>
      </c>
      <c r="L2" s="105"/>
      <c r="M2" s="105"/>
      <c r="N2" s="105"/>
      <c r="O2" s="105"/>
      <c r="P2" s="106"/>
      <c r="Q2" s="104" t="s">
        <v>22</v>
      </c>
      <c r="R2" s="106"/>
      <c r="S2" s="107" t="s">
        <v>23</v>
      </c>
      <c r="T2" s="108"/>
      <c r="U2" s="108"/>
      <c r="V2" s="108"/>
      <c r="W2" s="108"/>
      <c r="X2" s="108"/>
      <c r="Y2" s="108"/>
      <c r="Z2" s="109"/>
      <c r="AA2" s="104" t="s">
        <v>32</v>
      </c>
      <c r="AB2" s="105"/>
      <c r="AC2" s="105"/>
      <c r="AD2" s="105"/>
      <c r="AE2" s="105"/>
      <c r="AF2" s="105"/>
      <c r="AG2" s="105"/>
      <c r="AH2" s="105"/>
      <c r="AI2" s="105"/>
      <c r="AJ2" s="105"/>
      <c r="AK2" s="105"/>
      <c r="AL2" s="105"/>
      <c r="AM2" s="105"/>
      <c r="AN2" s="1" t="s">
        <v>50</v>
      </c>
      <c r="AO2" s="104" t="s">
        <v>52</v>
      </c>
      <c r="AP2" s="105"/>
      <c r="AQ2" s="105"/>
      <c r="AR2" s="105"/>
      <c r="AS2" s="105"/>
      <c r="AT2" s="105"/>
      <c r="AU2" s="105"/>
      <c r="AV2" s="106"/>
      <c r="AW2" s="107" t="s">
        <v>61</v>
      </c>
      <c r="AX2" s="108"/>
      <c r="AY2" s="108"/>
      <c r="AZ2" s="108"/>
      <c r="BA2" s="108"/>
      <c r="BB2" s="108"/>
      <c r="BC2" s="108"/>
      <c r="BD2" s="108"/>
      <c r="BE2" s="109"/>
      <c r="BF2" s="1" t="s">
        <v>76</v>
      </c>
      <c r="BG2" s="1" t="s">
        <v>78</v>
      </c>
      <c r="BH2" s="2" t="s">
        <v>80</v>
      </c>
    </row>
    <row r="3" spans="1:60" ht="18.75" customHeight="1">
      <c r="A3" s="91"/>
      <c r="B3" s="93"/>
      <c r="C3" s="91"/>
      <c r="D3" s="110">
        <v>1</v>
      </c>
      <c r="E3" s="112">
        <v>2</v>
      </c>
      <c r="F3" s="112">
        <v>3</v>
      </c>
      <c r="G3" s="112">
        <v>4</v>
      </c>
      <c r="H3" s="112">
        <v>5</v>
      </c>
      <c r="I3" s="112">
        <v>6</v>
      </c>
      <c r="J3" s="114">
        <v>7</v>
      </c>
      <c r="K3" s="110">
        <v>8</v>
      </c>
      <c r="L3" s="112">
        <v>9</v>
      </c>
      <c r="M3" s="112">
        <v>10</v>
      </c>
      <c r="N3" s="112">
        <v>11</v>
      </c>
      <c r="O3" s="112">
        <v>12</v>
      </c>
      <c r="P3" s="114">
        <v>13</v>
      </c>
      <c r="Q3" s="111">
        <v>14</v>
      </c>
      <c r="R3" s="116">
        <v>19</v>
      </c>
      <c r="S3" s="111">
        <v>20</v>
      </c>
      <c r="T3" s="120">
        <v>21</v>
      </c>
      <c r="U3" s="113">
        <v>22</v>
      </c>
      <c r="V3" s="120">
        <v>23</v>
      </c>
      <c r="W3" s="113">
        <v>24</v>
      </c>
      <c r="X3" s="120">
        <v>25</v>
      </c>
      <c r="Y3" s="113">
        <v>26</v>
      </c>
      <c r="Z3" s="116">
        <v>27</v>
      </c>
      <c r="AA3" s="111">
        <v>28</v>
      </c>
      <c r="AB3" s="120">
        <v>29</v>
      </c>
      <c r="AC3" s="113">
        <v>30</v>
      </c>
      <c r="AD3" s="120">
        <v>31</v>
      </c>
      <c r="AE3" s="113">
        <v>32</v>
      </c>
      <c r="AF3" s="120">
        <v>33</v>
      </c>
      <c r="AG3" s="113">
        <v>34</v>
      </c>
      <c r="AH3" s="120">
        <v>35</v>
      </c>
      <c r="AI3" s="113">
        <v>36</v>
      </c>
      <c r="AJ3" s="120">
        <v>37</v>
      </c>
      <c r="AK3" s="113">
        <v>38</v>
      </c>
      <c r="AL3" s="120">
        <v>39</v>
      </c>
      <c r="AM3" s="113">
        <v>40</v>
      </c>
      <c r="AN3" s="122">
        <v>45</v>
      </c>
      <c r="AO3" s="111">
        <v>46</v>
      </c>
      <c r="AP3" s="120">
        <v>47</v>
      </c>
      <c r="AQ3" s="113">
        <v>48</v>
      </c>
      <c r="AR3" s="120">
        <v>49</v>
      </c>
      <c r="AS3" s="113">
        <v>50</v>
      </c>
      <c r="AT3" s="120">
        <v>51</v>
      </c>
      <c r="AU3" s="113">
        <v>52</v>
      </c>
      <c r="AV3" s="116">
        <v>53</v>
      </c>
      <c r="AW3" s="111">
        <v>54</v>
      </c>
      <c r="AX3" s="120">
        <v>55</v>
      </c>
      <c r="AY3" s="113">
        <v>56</v>
      </c>
      <c r="AZ3" s="120">
        <v>57</v>
      </c>
      <c r="BA3" s="113">
        <v>58</v>
      </c>
      <c r="BB3" s="120">
        <v>59</v>
      </c>
      <c r="BC3" s="113">
        <v>60</v>
      </c>
      <c r="BD3" s="120">
        <v>61</v>
      </c>
      <c r="BE3" s="115">
        <v>62</v>
      </c>
      <c r="BF3" s="126">
        <v>68</v>
      </c>
      <c r="BG3" s="122">
        <v>69</v>
      </c>
      <c r="BH3" s="124">
        <v>70</v>
      </c>
    </row>
    <row r="4" spans="1:60" ht="15" customHeight="1">
      <c r="A4" s="91"/>
      <c r="B4" s="93"/>
      <c r="C4" s="91"/>
      <c r="D4" s="110"/>
      <c r="E4" s="112"/>
      <c r="F4" s="112"/>
      <c r="G4" s="112"/>
      <c r="H4" s="112"/>
      <c r="I4" s="112"/>
      <c r="J4" s="114"/>
      <c r="K4" s="110"/>
      <c r="L4" s="112"/>
      <c r="M4" s="112"/>
      <c r="N4" s="112"/>
      <c r="O4" s="112"/>
      <c r="P4" s="114"/>
      <c r="Q4" s="118"/>
      <c r="R4" s="117"/>
      <c r="S4" s="118"/>
      <c r="T4" s="121"/>
      <c r="U4" s="119"/>
      <c r="V4" s="121"/>
      <c r="W4" s="119"/>
      <c r="X4" s="121"/>
      <c r="Y4" s="119"/>
      <c r="Z4" s="117"/>
      <c r="AA4" s="118"/>
      <c r="AB4" s="121"/>
      <c r="AC4" s="119"/>
      <c r="AD4" s="121"/>
      <c r="AE4" s="119"/>
      <c r="AF4" s="121"/>
      <c r="AG4" s="119"/>
      <c r="AH4" s="121"/>
      <c r="AI4" s="119"/>
      <c r="AJ4" s="121"/>
      <c r="AK4" s="119"/>
      <c r="AL4" s="121"/>
      <c r="AM4" s="119"/>
      <c r="AN4" s="123"/>
      <c r="AO4" s="118"/>
      <c r="AP4" s="121"/>
      <c r="AQ4" s="119"/>
      <c r="AR4" s="121"/>
      <c r="AS4" s="119"/>
      <c r="AT4" s="121"/>
      <c r="AU4" s="119"/>
      <c r="AV4" s="117"/>
      <c r="AW4" s="118"/>
      <c r="AX4" s="121"/>
      <c r="AY4" s="119"/>
      <c r="AZ4" s="121"/>
      <c r="BA4" s="119"/>
      <c r="BB4" s="121"/>
      <c r="BC4" s="119"/>
      <c r="BD4" s="121"/>
      <c r="BE4" s="128"/>
      <c r="BF4" s="127"/>
      <c r="BG4" s="123"/>
      <c r="BH4" s="125"/>
    </row>
    <row r="5" spans="1:60" ht="12.75" customHeight="1">
      <c r="A5" s="129"/>
      <c r="B5" s="93"/>
      <c r="C5" s="129"/>
      <c r="D5" s="110"/>
      <c r="E5" s="112"/>
      <c r="F5" s="112"/>
      <c r="G5" s="112"/>
      <c r="H5" s="112"/>
      <c r="I5" s="112"/>
      <c r="J5" s="114"/>
      <c r="K5" s="110"/>
      <c r="L5" s="112"/>
      <c r="M5" s="112"/>
      <c r="N5" s="112"/>
      <c r="O5" s="112"/>
      <c r="P5" s="114"/>
      <c r="Q5" s="135"/>
      <c r="R5" s="134"/>
      <c r="S5" s="135"/>
      <c r="T5" s="137"/>
      <c r="U5" s="136"/>
      <c r="V5" s="137"/>
      <c r="W5" s="136"/>
      <c r="X5" s="137"/>
      <c r="Y5" s="136"/>
      <c r="Z5" s="134"/>
      <c r="AA5" s="135"/>
      <c r="AB5" s="137"/>
      <c r="AC5" s="136"/>
      <c r="AD5" s="137"/>
      <c r="AE5" s="136"/>
      <c r="AF5" s="137"/>
      <c r="AG5" s="136"/>
      <c r="AH5" s="137"/>
      <c r="AI5" s="136"/>
      <c r="AJ5" s="137"/>
      <c r="AK5" s="136"/>
      <c r="AL5" s="137"/>
      <c r="AM5" s="136"/>
      <c r="AN5" s="138"/>
      <c r="AO5" s="135"/>
      <c r="AP5" s="137"/>
      <c r="AQ5" s="136"/>
      <c r="AR5" s="137"/>
      <c r="AS5" s="136"/>
      <c r="AT5" s="137"/>
      <c r="AU5" s="136"/>
      <c r="AV5" s="134"/>
      <c r="AW5" s="135"/>
      <c r="AX5" s="137"/>
      <c r="AY5" s="136"/>
      <c r="AZ5" s="137"/>
      <c r="BA5" s="136"/>
      <c r="BB5" s="137"/>
      <c r="BC5" s="136"/>
      <c r="BD5" s="137"/>
      <c r="BE5" s="141"/>
      <c r="BF5" s="140"/>
      <c r="BG5" s="138"/>
      <c r="BH5" s="139"/>
    </row>
    <row r="6" spans="1:60" ht="15.75">
      <c r="A6" s="54">
        <v>75</v>
      </c>
      <c r="B6" s="48" t="s">
        <v>560</v>
      </c>
      <c r="C6" s="29" t="s">
        <v>162</v>
      </c>
      <c r="D6" s="3">
        <v>1</v>
      </c>
      <c r="E6" s="3">
        <v>1</v>
      </c>
      <c r="F6" s="3">
        <v>1</v>
      </c>
      <c r="G6" s="3">
        <v>1</v>
      </c>
      <c r="H6" s="3">
        <v>1</v>
      </c>
      <c r="I6" s="3">
        <v>1</v>
      </c>
      <c r="J6" s="3">
        <v>1</v>
      </c>
      <c r="K6" s="3">
        <v>1</v>
      </c>
      <c r="L6" s="3">
        <v>1</v>
      </c>
      <c r="M6" s="3">
        <v>1</v>
      </c>
      <c r="N6" s="3">
        <v>1</v>
      </c>
      <c r="O6" s="3">
        <v>1</v>
      </c>
      <c r="P6" s="3">
        <v>1</v>
      </c>
      <c r="Q6" s="3">
        <v>1</v>
      </c>
      <c r="R6" s="3">
        <v>0</v>
      </c>
      <c r="S6" s="3">
        <v>1</v>
      </c>
      <c r="T6" s="3">
        <v>1</v>
      </c>
      <c r="U6" s="3">
        <v>1</v>
      </c>
      <c r="V6" s="3">
        <v>1</v>
      </c>
      <c r="W6" s="3">
        <v>1</v>
      </c>
      <c r="X6" s="3">
        <v>1</v>
      </c>
      <c r="Y6" s="3">
        <v>1</v>
      </c>
      <c r="Z6" s="3">
        <v>1</v>
      </c>
      <c r="AA6" s="3">
        <v>1</v>
      </c>
      <c r="AB6" s="3">
        <v>1</v>
      </c>
      <c r="AC6" s="3">
        <v>1</v>
      </c>
      <c r="AD6" s="3">
        <v>1</v>
      </c>
      <c r="AE6" s="3">
        <v>1</v>
      </c>
      <c r="AF6" s="3">
        <v>1</v>
      </c>
      <c r="AG6" s="3">
        <v>1</v>
      </c>
      <c r="AH6" s="3">
        <v>1</v>
      </c>
      <c r="AI6" s="3">
        <v>1</v>
      </c>
      <c r="AJ6" s="3">
        <v>1</v>
      </c>
      <c r="AK6" s="3">
        <v>1</v>
      </c>
      <c r="AL6" s="3">
        <v>1</v>
      </c>
      <c r="AM6" s="3">
        <v>1</v>
      </c>
      <c r="AN6" s="3">
        <v>1</v>
      </c>
      <c r="AO6" s="3">
        <v>1</v>
      </c>
      <c r="AP6" s="3">
        <v>1</v>
      </c>
      <c r="AQ6" s="3" t="s">
        <v>95</v>
      </c>
      <c r="AR6" s="3" t="s">
        <v>95</v>
      </c>
      <c r="AS6" s="3">
        <v>0</v>
      </c>
      <c r="AT6" s="3">
        <v>0</v>
      </c>
      <c r="AU6" s="3">
        <v>1</v>
      </c>
      <c r="AV6" s="3">
        <v>1</v>
      </c>
      <c r="AW6" s="3">
        <v>1</v>
      </c>
      <c r="AX6" s="3">
        <v>1</v>
      </c>
      <c r="AY6" s="3">
        <v>1</v>
      </c>
      <c r="AZ6" s="3">
        <v>1</v>
      </c>
      <c r="BA6" s="3">
        <v>1</v>
      </c>
      <c r="BB6" s="3">
        <v>1</v>
      </c>
      <c r="BC6" s="3">
        <v>1</v>
      </c>
      <c r="BD6" s="3">
        <v>1</v>
      </c>
      <c r="BE6" s="3">
        <v>1</v>
      </c>
      <c r="BF6" s="3">
        <v>1</v>
      </c>
      <c r="BG6" s="3">
        <v>1</v>
      </c>
      <c r="BH6" s="3">
        <v>1</v>
      </c>
    </row>
    <row r="7" spans="1:60" ht="15.75">
      <c r="A7" s="54">
        <v>76</v>
      </c>
      <c r="B7" s="47" t="s">
        <v>558</v>
      </c>
      <c r="C7" s="30" t="s">
        <v>163</v>
      </c>
      <c r="D7" s="3">
        <v>1</v>
      </c>
      <c r="E7" s="3">
        <v>1</v>
      </c>
      <c r="F7" s="3">
        <v>1</v>
      </c>
      <c r="G7" s="3">
        <v>1</v>
      </c>
      <c r="H7" s="3">
        <v>1</v>
      </c>
      <c r="I7" s="3">
        <v>1</v>
      </c>
      <c r="J7" s="3">
        <v>1</v>
      </c>
      <c r="K7" s="3">
        <v>1</v>
      </c>
      <c r="L7" s="3">
        <v>1</v>
      </c>
      <c r="M7" s="3">
        <v>1</v>
      </c>
      <c r="N7" s="3">
        <v>1</v>
      </c>
      <c r="O7" s="3">
        <v>1</v>
      </c>
      <c r="P7" s="3">
        <v>1</v>
      </c>
      <c r="Q7" s="3">
        <v>1</v>
      </c>
      <c r="R7" s="3">
        <v>0</v>
      </c>
      <c r="S7" s="3">
        <v>1</v>
      </c>
      <c r="T7" s="3">
        <v>1</v>
      </c>
      <c r="U7" s="3">
        <v>1</v>
      </c>
      <c r="V7" s="3">
        <v>1</v>
      </c>
      <c r="W7" s="3">
        <v>0</v>
      </c>
      <c r="X7" s="3">
        <v>1</v>
      </c>
      <c r="Y7" s="3"/>
      <c r="Z7" s="3">
        <v>1</v>
      </c>
      <c r="AA7" s="3">
        <v>1</v>
      </c>
      <c r="AB7" s="3">
        <v>1</v>
      </c>
      <c r="AC7" s="3">
        <v>1</v>
      </c>
      <c r="AD7" s="3">
        <v>1</v>
      </c>
      <c r="AE7" s="3">
        <v>1</v>
      </c>
      <c r="AF7" s="3">
        <v>1</v>
      </c>
      <c r="AG7" s="3">
        <v>1</v>
      </c>
      <c r="AH7" s="3">
        <v>1</v>
      </c>
      <c r="AI7" s="3">
        <v>1</v>
      </c>
      <c r="AJ7" s="3">
        <v>1</v>
      </c>
      <c r="AK7" s="3">
        <v>1</v>
      </c>
      <c r="AL7" s="3">
        <v>1</v>
      </c>
      <c r="AM7" s="3">
        <v>1</v>
      </c>
      <c r="AN7" s="3">
        <v>1</v>
      </c>
      <c r="AO7" s="3">
        <v>1</v>
      </c>
      <c r="AP7" s="3">
        <v>1</v>
      </c>
      <c r="AQ7" s="3" t="s">
        <v>95</v>
      </c>
      <c r="AR7" s="3" t="s">
        <v>95</v>
      </c>
      <c r="AS7" s="3">
        <v>1</v>
      </c>
      <c r="AT7" s="3">
        <v>1</v>
      </c>
      <c r="AU7" s="3">
        <v>1</v>
      </c>
      <c r="AV7" s="3">
        <v>1</v>
      </c>
      <c r="AW7" s="3">
        <v>1</v>
      </c>
      <c r="AX7" s="3">
        <v>1</v>
      </c>
      <c r="AY7" s="3">
        <v>1</v>
      </c>
      <c r="AZ7" s="3">
        <v>1</v>
      </c>
      <c r="BA7" s="3">
        <v>1</v>
      </c>
      <c r="BB7" s="3">
        <v>1</v>
      </c>
      <c r="BC7" s="3">
        <v>1</v>
      </c>
      <c r="BD7" s="3">
        <v>1</v>
      </c>
      <c r="BE7" s="3">
        <v>1</v>
      </c>
      <c r="BF7" s="3">
        <v>1</v>
      </c>
      <c r="BG7" s="3">
        <v>1</v>
      </c>
      <c r="BH7" s="3">
        <v>1</v>
      </c>
    </row>
    <row r="8" spans="1:60" ht="15.75">
      <c r="A8" s="54">
        <v>77</v>
      </c>
      <c r="B8" s="47" t="s">
        <v>559</v>
      </c>
      <c r="C8" s="30" t="s">
        <v>164</v>
      </c>
      <c r="D8" s="3">
        <v>1</v>
      </c>
      <c r="E8" s="3">
        <v>1</v>
      </c>
      <c r="F8" s="3">
        <v>1</v>
      </c>
      <c r="G8" s="3">
        <v>1</v>
      </c>
      <c r="H8" s="3">
        <v>1</v>
      </c>
      <c r="I8" s="3">
        <v>1</v>
      </c>
      <c r="J8" s="3">
        <v>1</v>
      </c>
      <c r="K8" s="3">
        <v>1</v>
      </c>
      <c r="L8" s="3">
        <v>1</v>
      </c>
      <c r="M8" s="3">
        <v>1</v>
      </c>
      <c r="N8" s="3">
        <v>1</v>
      </c>
      <c r="O8" s="3">
        <v>1</v>
      </c>
      <c r="P8" s="3">
        <v>1</v>
      </c>
      <c r="Q8" s="3">
        <v>1</v>
      </c>
      <c r="R8" s="3">
        <v>0</v>
      </c>
      <c r="S8" s="3">
        <v>1</v>
      </c>
      <c r="T8" s="3">
        <v>1</v>
      </c>
      <c r="U8" s="3">
        <v>1</v>
      </c>
      <c r="V8" s="3">
        <v>1</v>
      </c>
      <c r="W8" s="3">
        <v>0</v>
      </c>
      <c r="X8" s="3">
        <v>1</v>
      </c>
      <c r="Y8" s="3"/>
      <c r="Z8" s="3">
        <v>1</v>
      </c>
      <c r="AA8" s="3">
        <v>1</v>
      </c>
      <c r="AB8" s="3">
        <v>1</v>
      </c>
      <c r="AC8" s="3">
        <v>1</v>
      </c>
      <c r="AD8" s="3">
        <v>1</v>
      </c>
      <c r="AE8" s="3">
        <v>1</v>
      </c>
      <c r="AF8" s="3">
        <v>1</v>
      </c>
      <c r="AG8" s="3">
        <v>1</v>
      </c>
      <c r="AH8" s="3">
        <v>1</v>
      </c>
      <c r="AI8" s="3">
        <v>1</v>
      </c>
      <c r="AJ8" s="3">
        <v>1</v>
      </c>
      <c r="AK8" s="3">
        <v>1</v>
      </c>
      <c r="AL8" s="3">
        <v>1</v>
      </c>
      <c r="AM8" s="3">
        <v>1</v>
      </c>
      <c r="AN8" s="3">
        <v>1</v>
      </c>
      <c r="AO8" s="3">
        <v>1</v>
      </c>
      <c r="AP8" s="3">
        <v>1</v>
      </c>
      <c r="AQ8" s="3" t="s">
        <v>95</v>
      </c>
      <c r="AR8" s="3" t="s">
        <v>95</v>
      </c>
      <c r="AS8" s="3">
        <v>1</v>
      </c>
      <c r="AT8" s="3">
        <v>1</v>
      </c>
      <c r="AU8" s="3">
        <v>1</v>
      </c>
      <c r="AV8" s="3">
        <v>1</v>
      </c>
      <c r="AW8" s="3">
        <v>1</v>
      </c>
      <c r="AX8" s="3">
        <v>1</v>
      </c>
      <c r="AY8" s="3">
        <v>1</v>
      </c>
      <c r="AZ8" s="3">
        <v>1</v>
      </c>
      <c r="BA8" s="3">
        <v>1</v>
      </c>
      <c r="BB8" s="3">
        <v>1</v>
      </c>
      <c r="BC8" s="3">
        <v>1</v>
      </c>
      <c r="BD8" s="3">
        <v>1</v>
      </c>
      <c r="BE8" s="3">
        <v>1</v>
      </c>
      <c r="BF8" s="3">
        <v>1</v>
      </c>
      <c r="BG8" s="3">
        <v>1</v>
      </c>
      <c r="BH8" s="3">
        <v>1</v>
      </c>
    </row>
    <row r="9" spans="1:60" ht="15.75">
      <c r="A9" s="54">
        <v>78</v>
      </c>
      <c r="B9" s="47" t="s">
        <v>561</v>
      </c>
      <c r="C9" s="30" t="s">
        <v>165</v>
      </c>
      <c r="D9" s="3">
        <v>1</v>
      </c>
      <c r="E9" s="3">
        <v>1</v>
      </c>
      <c r="F9" s="3">
        <v>1</v>
      </c>
      <c r="G9" s="3">
        <v>1</v>
      </c>
      <c r="H9" s="3">
        <v>1</v>
      </c>
      <c r="I9" s="3">
        <v>1</v>
      </c>
      <c r="J9" s="3">
        <v>1</v>
      </c>
      <c r="K9" s="3">
        <v>1</v>
      </c>
      <c r="L9" s="3">
        <v>1</v>
      </c>
      <c r="M9" s="3">
        <v>1</v>
      </c>
      <c r="N9" s="3">
        <v>1</v>
      </c>
      <c r="O9" s="3">
        <v>1</v>
      </c>
      <c r="P9" s="3">
        <v>1</v>
      </c>
      <c r="Q9" s="3">
        <v>1</v>
      </c>
      <c r="R9" s="3">
        <v>0</v>
      </c>
      <c r="S9" s="3">
        <v>1</v>
      </c>
      <c r="T9" s="3">
        <v>1</v>
      </c>
      <c r="U9" s="3">
        <v>1</v>
      </c>
      <c r="V9" s="3">
        <v>1</v>
      </c>
      <c r="W9" s="3">
        <v>0</v>
      </c>
      <c r="X9" s="3">
        <v>1</v>
      </c>
      <c r="Y9" s="3"/>
      <c r="Z9" s="3">
        <v>1</v>
      </c>
      <c r="AA9" s="3">
        <v>1</v>
      </c>
      <c r="AB9" s="3">
        <v>1</v>
      </c>
      <c r="AC9" s="3">
        <v>1</v>
      </c>
      <c r="AD9" s="3">
        <v>1</v>
      </c>
      <c r="AE9" s="3">
        <v>1</v>
      </c>
      <c r="AF9" s="3">
        <v>1</v>
      </c>
      <c r="AG9" s="3">
        <v>1</v>
      </c>
      <c r="AH9" s="3">
        <v>1</v>
      </c>
      <c r="AI9" s="3">
        <v>1</v>
      </c>
      <c r="AJ9" s="3">
        <v>1</v>
      </c>
      <c r="AK9" s="3">
        <v>1</v>
      </c>
      <c r="AL9" s="3">
        <v>1</v>
      </c>
      <c r="AM9" s="3">
        <v>1</v>
      </c>
      <c r="AN9" s="3">
        <v>1</v>
      </c>
      <c r="AO9" s="3">
        <v>1</v>
      </c>
      <c r="AP9" s="3" t="s">
        <v>95</v>
      </c>
      <c r="AQ9" s="3" t="s">
        <v>95</v>
      </c>
      <c r="AR9" s="3" t="s">
        <v>95</v>
      </c>
      <c r="AS9" s="3">
        <v>1</v>
      </c>
      <c r="AT9" s="3">
        <v>1</v>
      </c>
      <c r="AU9" s="3">
        <v>1</v>
      </c>
      <c r="AV9" s="3">
        <v>1</v>
      </c>
      <c r="AW9" s="3">
        <v>1</v>
      </c>
      <c r="AX9" s="3">
        <v>1</v>
      </c>
      <c r="AY9" s="3">
        <v>1</v>
      </c>
      <c r="AZ9" s="3">
        <v>0</v>
      </c>
      <c r="BA9" s="3">
        <v>1</v>
      </c>
      <c r="BB9" s="3">
        <v>1</v>
      </c>
      <c r="BC9" s="3">
        <v>1</v>
      </c>
      <c r="BD9" s="3">
        <v>1</v>
      </c>
      <c r="BE9" s="3">
        <v>1</v>
      </c>
      <c r="BF9" s="3">
        <v>1</v>
      </c>
      <c r="BG9" s="3">
        <v>1</v>
      </c>
      <c r="BH9" s="3">
        <v>1</v>
      </c>
    </row>
    <row r="10" spans="1:60" ht="18.75">
      <c r="A10" s="7" t="s">
        <v>83</v>
      </c>
      <c r="B10" s="52"/>
      <c r="C10" s="23"/>
      <c r="D10" s="6">
        <f aca="true" t="shared" si="0" ref="D10:AI10">SUM(D6:D9)</f>
        <v>4</v>
      </c>
      <c r="E10" s="6">
        <f t="shared" si="0"/>
        <v>4</v>
      </c>
      <c r="F10" s="6">
        <f t="shared" si="0"/>
        <v>4</v>
      </c>
      <c r="G10" s="6">
        <f t="shared" si="0"/>
        <v>4</v>
      </c>
      <c r="H10" s="6">
        <f t="shared" si="0"/>
        <v>4</v>
      </c>
      <c r="I10" s="6">
        <f t="shared" si="0"/>
        <v>4</v>
      </c>
      <c r="J10" s="6">
        <f t="shared" si="0"/>
        <v>4</v>
      </c>
      <c r="K10" s="6">
        <f t="shared" si="0"/>
        <v>4</v>
      </c>
      <c r="L10" s="6">
        <f t="shared" si="0"/>
        <v>4</v>
      </c>
      <c r="M10" s="6">
        <f t="shared" si="0"/>
        <v>4</v>
      </c>
      <c r="N10" s="6">
        <f t="shared" si="0"/>
        <v>4</v>
      </c>
      <c r="O10" s="6">
        <f t="shared" si="0"/>
        <v>4</v>
      </c>
      <c r="P10" s="6">
        <f t="shared" si="0"/>
        <v>4</v>
      </c>
      <c r="Q10" s="6">
        <f t="shared" si="0"/>
        <v>4</v>
      </c>
      <c r="R10" s="6">
        <f t="shared" si="0"/>
        <v>0</v>
      </c>
      <c r="S10" s="6">
        <f t="shared" si="0"/>
        <v>4</v>
      </c>
      <c r="T10" s="6">
        <f t="shared" si="0"/>
        <v>4</v>
      </c>
      <c r="U10" s="6">
        <f t="shared" si="0"/>
        <v>4</v>
      </c>
      <c r="V10" s="6">
        <f t="shared" si="0"/>
        <v>4</v>
      </c>
      <c r="W10" s="6">
        <f t="shared" si="0"/>
        <v>1</v>
      </c>
      <c r="X10" s="6">
        <f t="shared" si="0"/>
        <v>4</v>
      </c>
      <c r="Y10" s="6">
        <f t="shared" si="0"/>
        <v>1</v>
      </c>
      <c r="Z10" s="6">
        <f t="shared" si="0"/>
        <v>4</v>
      </c>
      <c r="AA10" s="6">
        <f t="shared" si="0"/>
        <v>4</v>
      </c>
      <c r="AB10" s="6">
        <f t="shared" si="0"/>
        <v>4</v>
      </c>
      <c r="AC10" s="6">
        <f t="shared" si="0"/>
        <v>4</v>
      </c>
      <c r="AD10" s="6">
        <f t="shared" si="0"/>
        <v>4</v>
      </c>
      <c r="AE10" s="6">
        <f t="shared" si="0"/>
        <v>4</v>
      </c>
      <c r="AF10" s="6">
        <f t="shared" si="0"/>
        <v>4</v>
      </c>
      <c r="AG10" s="6">
        <f t="shared" si="0"/>
        <v>4</v>
      </c>
      <c r="AH10" s="6">
        <f t="shared" si="0"/>
        <v>4</v>
      </c>
      <c r="AI10" s="6">
        <f t="shared" si="0"/>
        <v>4</v>
      </c>
      <c r="AJ10" s="6">
        <f aca="true" t="shared" si="1" ref="AJ10:BH10">SUM(AJ6:AJ9)</f>
        <v>4</v>
      </c>
      <c r="AK10" s="6">
        <f t="shared" si="1"/>
        <v>4</v>
      </c>
      <c r="AL10" s="6">
        <f t="shared" si="1"/>
        <v>4</v>
      </c>
      <c r="AM10" s="6">
        <f t="shared" si="1"/>
        <v>4</v>
      </c>
      <c r="AN10" s="6">
        <f t="shared" si="1"/>
        <v>4</v>
      </c>
      <c r="AO10" s="6">
        <f t="shared" si="1"/>
        <v>4</v>
      </c>
      <c r="AP10" s="6">
        <f t="shared" si="1"/>
        <v>3</v>
      </c>
      <c r="AQ10" s="6">
        <f t="shared" si="1"/>
        <v>0</v>
      </c>
      <c r="AR10" s="6">
        <f t="shared" si="1"/>
        <v>0</v>
      </c>
      <c r="AS10" s="6">
        <f t="shared" si="1"/>
        <v>3</v>
      </c>
      <c r="AT10" s="6">
        <f t="shared" si="1"/>
        <v>3</v>
      </c>
      <c r="AU10" s="6">
        <f t="shared" si="1"/>
        <v>4</v>
      </c>
      <c r="AV10" s="6">
        <f t="shared" si="1"/>
        <v>4</v>
      </c>
      <c r="AW10" s="6">
        <f t="shared" si="1"/>
        <v>4</v>
      </c>
      <c r="AX10" s="6">
        <f t="shared" si="1"/>
        <v>4</v>
      </c>
      <c r="AY10" s="6">
        <f t="shared" si="1"/>
        <v>4</v>
      </c>
      <c r="AZ10" s="6">
        <f t="shared" si="1"/>
        <v>3</v>
      </c>
      <c r="BA10" s="6">
        <f t="shared" si="1"/>
        <v>4</v>
      </c>
      <c r="BB10" s="6">
        <f t="shared" si="1"/>
        <v>4</v>
      </c>
      <c r="BC10" s="6">
        <f t="shared" si="1"/>
        <v>4</v>
      </c>
      <c r="BD10" s="6">
        <f t="shared" si="1"/>
        <v>4</v>
      </c>
      <c r="BE10" s="6">
        <f t="shared" si="1"/>
        <v>4</v>
      </c>
      <c r="BF10" s="6">
        <f t="shared" si="1"/>
        <v>4</v>
      </c>
      <c r="BG10" s="6">
        <f t="shared" si="1"/>
        <v>4</v>
      </c>
      <c r="BH10" s="6">
        <f t="shared" si="1"/>
        <v>4</v>
      </c>
    </row>
    <row r="11" spans="4:60" ht="15">
      <c r="D11">
        <f>100*D10/4</f>
        <v>100</v>
      </c>
      <c r="E11">
        <f aca="true" t="shared" si="2" ref="E11:BE11">100*E10/4</f>
        <v>100</v>
      </c>
      <c r="F11">
        <f t="shared" si="2"/>
        <v>100</v>
      </c>
      <c r="G11">
        <f t="shared" si="2"/>
        <v>100</v>
      </c>
      <c r="H11">
        <f t="shared" si="2"/>
        <v>100</v>
      </c>
      <c r="I11">
        <f t="shared" si="2"/>
        <v>100</v>
      </c>
      <c r="J11">
        <f t="shared" si="2"/>
        <v>100</v>
      </c>
      <c r="K11">
        <f t="shared" si="2"/>
        <v>100</v>
      </c>
      <c r="L11">
        <f t="shared" si="2"/>
        <v>100</v>
      </c>
      <c r="M11">
        <f t="shared" si="2"/>
        <v>100</v>
      </c>
      <c r="N11">
        <f t="shared" si="2"/>
        <v>100</v>
      </c>
      <c r="O11">
        <f t="shared" si="2"/>
        <v>100</v>
      </c>
      <c r="P11">
        <f t="shared" si="2"/>
        <v>100</v>
      </c>
      <c r="Q11">
        <f t="shared" si="2"/>
        <v>100</v>
      </c>
      <c r="R11">
        <f t="shared" si="2"/>
        <v>0</v>
      </c>
      <c r="S11">
        <f t="shared" si="2"/>
        <v>100</v>
      </c>
      <c r="T11">
        <f t="shared" si="2"/>
        <v>100</v>
      </c>
      <c r="U11">
        <f t="shared" si="2"/>
        <v>100</v>
      </c>
      <c r="V11">
        <f t="shared" si="2"/>
        <v>100</v>
      </c>
      <c r="W11">
        <f t="shared" si="2"/>
        <v>25</v>
      </c>
      <c r="X11">
        <f t="shared" si="2"/>
        <v>100</v>
      </c>
      <c r="Y11">
        <f t="shared" si="2"/>
        <v>25</v>
      </c>
      <c r="Z11">
        <f t="shared" si="2"/>
        <v>100</v>
      </c>
      <c r="AA11">
        <f t="shared" si="2"/>
        <v>100</v>
      </c>
      <c r="AB11">
        <f t="shared" si="2"/>
        <v>100</v>
      </c>
      <c r="AC11">
        <f t="shared" si="2"/>
        <v>100</v>
      </c>
      <c r="AD11">
        <f t="shared" si="2"/>
        <v>100</v>
      </c>
      <c r="AE11">
        <f t="shared" si="2"/>
        <v>100</v>
      </c>
      <c r="AF11">
        <f t="shared" si="2"/>
        <v>100</v>
      </c>
      <c r="AG11">
        <f t="shared" si="2"/>
        <v>100</v>
      </c>
      <c r="AH11">
        <f t="shared" si="2"/>
        <v>100</v>
      </c>
      <c r="AI11">
        <f t="shared" si="2"/>
        <v>100</v>
      </c>
      <c r="AJ11">
        <f t="shared" si="2"/>
        <v>100</v>
      </c>
      <c r="AK11">
        <f t="shared" si="2"/>
        <v>100</v>
      </c>
      <c r="AL11">
        <f t="shared" si="2"/>
        <v>100</v>
      </c>
      <c r="AM11">
        <f t="shared" si="2"/>
        <v>100</v>
      </c>
      <c r="AN11">
        <f t="shared" si="2"/>
        <v>100</v>
      </c>
      <c r="AO11">
        <f t="shared" si="2"/>
        <v>100</v>
      </c>
      <c r="AP11">
        <f t="shared" si="2"/>
        <v>75</v>
      </c>
      <c r="AQ11">
        <f t="shared" si="2"/>
        <v>0</v>
      </c>
      <c r="AR11">
        <f t="shared" si="2"/>
        <v>0</v>
      </c>
      <c r="AS11">
        <f t="shared" si="2"/>
        <v>75</v>
      </c>
      <c r="AT11">
        <f t="shared" si="2"/>
        <v>75</v>
      </c>
      <c r="AU11">
        <f t="shared" si="2"/>
        <v>100</v>
      </c>
      <c r="AV11">
        <f t="shared" si="2"/>
        <v>100</v>
      </c>
      <c r="AW11">
        <f t="shared" si="2"/>
        <v>100</v>
      </c>
      <c r="AX11">
        <f t="shared" si="2"/>
        <v>100</v>
      </c>
      <c r="AY11">
        <f t="shared" si="2"/>
        <v>100</v>
      </c>
      <c r="AZ11">
        <f t="shared" si="2"/>
        <v>75</v>
      </c>
      <c r="BA11">
        <f t="shared" si="2"/>
        <v>100</v>
      </c>
      <c r="BB11">
        <f t="shared" si="2"/>
        <v>100</v>
      </c>
      <c r="BC11">
        <f t="shared" si="2"/>
        <v>100</v>
      </c>
      <c r="BD11">
        <f t="shared" si="2"/>
        <v>100</v>
      </c>
      <c r="BE11">
        <f t="shared" si="2"/>
        <v>100</v>
      </c>
      <c r="BF11">
        <f>100*BF10/4</f>
        <v>100</v>
      </c>
      <c r="BG11">
        <f>100*BG10/4</f>
        <v>100</v>
      </c>
      <c r="BH11">
        <f>100*BH10/4</f>
        <v>100</v>
      </c>
    </row>
    <row r="12" ht="15">
      <c r="BH12">
        <f>SUM(D11:BH11)/70</f>
        <v>73.57142857142857</v>
      </c>
    </row>
  </sheetData>
  <sheetProtection/>
  <mergeCells count="68">
    <mergeCell ref="BG3:BG5"/>
    <mergeCell ref="BH3:BH5"/>
    <mergeCell ref="BF3:BF5"/>
    <mergeCell ref="AZ3:AZ5"/>
    <mergeCell ref="BA3:BA5"/>
    <mergeCell ref="BB3:BB5"/>
    <mergeCell ref="BC3:BC5"/>
    <mergeCell ref="BD3:BD5"/>
    <mergeCell ref="BE3:BE5"/>
    <mergeCell ref="AY3:AY5"/>
    <mergeCell ref="AN3:AN5"/>
    <mergeCell ref="AO3:AO5"/>
    <mergeCell ref="AP3:AP5"/>
    <mergeCell ref="AQ3:AQ5"/>
    <mergeCell ref="AR3:AR5"/>
    <mergeCell ref="AS3:AS5"/>
    <mergeCell ref="AT3:AT5"/>
    <mergeCell ref="AU3:AU5"/>
    <mergeCell ref="AV3:AV5"/>
    <mergeCell ref="AW3:AW5"/>
    <mergeCell ref="AX3:AX5"/>
    <mergeCell ref="AL3:AL5"/>
    <mergeCell ref="AM3:AM5"/>
    <mergeCell ref="AF3:AF5"/>
    <mergeCell ref="AG3:AG5"/>
    <mergeCell ref="AH3:AH5"/>
    <mergeCell ref="AI3:AI5"/>
    <mergeCell ref="AJ3:AJ5"/>
    <mergeCell ref="AK3:AK5"/>
    <mergeCell ref="AE3:AE5"/>
    <mergeCell ref="T3:T5"/>
    <mergeCell ref="U3:U5"/>
    <mergeCell ref="V3:V5"/>
    <mergeCell ref="W3:W5"/>
    <mergeCell ref="X3:X5"/>
    <mergeCell ref="Y3:Y5"/>
    <mergeCell ref="Z3:Z5"/>
    <mergeCell ref="AA3:AA5"/>
    <mergeCell ref="AB3:AB5"/>
    <mergeCell ref="AC3:AC5"/>
    <mergeCell ref="AD3:AD5"/>
    <mergeCell ref="I3:I5"/>
    <mergeCell ref="J3:J5"/>
    <mergeCell ref="K3:K5"/>
    <mergeCell ref="R3:R5"/>
    <mergeCell ref="S3:S5"/>
    <mergeCell ref="L3:L5"/>
    <mergeCell ref="M3:M5"/>
    <mergeCell ref="N3:N5"/>
    <mergeCell ref="O3:O5"/>
    <mergeCell ref="P3:P5"/>
    <mergeCell ref="Q3:Q5"/>
    <mergeCell ref="A1:A5"/>
    <mergeCell ref="B1:B5"/>
    <mergeCell ref="C1:C5"/>
    <mergeCell ref="D1:J2"/>
    <mergeCell ref="K1:BH1"/>
    <mergeCell ref="K2:P2"/>
    <mergeCell ref="Q2:R2"/>
    <mergeCell ref="S2:Z2"/>
    <mergeCell ref="AA2:AM2"/>
    <mergeCell ref="AO2:AV2"/>
    <mergeCell ref="AW2:BE2"/>
    <mergeCell ref="D3:D5"/>
    <mergeCell ref="E3:E5"/>
    <mergeCell ref="F3:F5"/>
    <mergeCell ref="G3:G5"/>
    <mergeCell ref="H3:H5"/>
  </mergeCells>
  <hyperlinks>
    <hyperlink ref="C6" r:id="rId1" display="https://portal.iv-edu.ru/dep/mouoilinsk/ilinskiyrn_ankovskaya/information/main.aspx"/>
    <hyperlink ref="C7" r:id="rId2" display="https://portal.iv-edu.ru/dep/mouoilinsk/ilinskiyrn_ilinskayasosh/default.aspx"/>
    <hyperlink ref="C8" r:id="rId3" display="https://portal.iv-edu.ru/dep/mouoilinsk/ilinskiyrn_garskaya/default.aspx"/>
    <hyperlink ref="C9" r:id="rId4" display="https://portal.iv-edu.ru/dep/mouoilinsk/ilinskiyrn_shennikovskaya/default.aspx"/>
  </hyperlinks>
  <printOptions/>
  <pageMargins left="0.11811023622047245" right="0.11811023622047245" top="0.7480314960629921" bottom="0.7480314960629921" header="0.31496062992125984" footer="0.31496062992125984"/>
  <pageSetup fitToHeight="0" fitToWidth="1" horizontalDpi="600" verticalDpi="600" orientation="landscape" paperSize="9" scale="35" r:id="rId5"/>
</worksheet>
</file>

<file path=xl/worksheets/sheet15.xml><?xml version="1.0" encoding="utf-8"?>
<worksheet xmlns="http://schemas.openxmlformats.org/spreadsheetml/2006/main" xmlns:r="http://schemas.openxmlformats.org/officeDocument/2006/relationships">
  <sheetPr>
    <pageSetUpPr fitToPage="1"/>
  </sheetPr>
  <dimension ref="A1:BH17"/>
  <sheetViews>
    <sheetView zoomScalePageLayoutView="0" workbookViewId="0" topLeftCell="A1">
      <selection activeCell="BJ15" sqref="BJ15"/>
    </sheetView>
  </sheetViews>
  <sheetFormatPr defaultColWidth="9.140625" defaultRowHeight="15"/>
  <cols>
    <col min="2" max="2" width="27.7109375" style="0" customWidth="1"/>
    <col min="3" max="3" width="75.7109375" style="0" customWidth="1"/>
    <col min="4" max="39" width="4.8515625" style="0" customWidth="1"/>
    <col min="40" max="40" width="9.57421875" style="0" customWidth="1"/>
    <col min="41" max="57" width="4.8515625" style="0" customWidth="1"/>
  </cols>
  <sheetData>
    <row r="1" spans="1:60" ht="48" customHeight="1" thickBot="1">
      <c r="A1" s="90" t="s">
        <v>84</v>
      </c>
      <c r="B1" s="92" t="s">
        <v>518</v>
      </c>
      <c r="C1" s="90" t="s">
        <v>82</v>
      </c>
      <c r="D1" s="95" t="s">
        <v>7</v>
      </c>
      <c r="E1" s="96"/>
      <c r="F1" s="96"/>
      <c r="G1" s="96"/>
      <c r="H1" s="96"/>
      <c r="I1" s="96"/>
      <c r="J1" s="97"/>
      <c r="K1" s="101" t="s">
        <v>8</v>
      </c>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3"/>
    </row>
    <row r="2" spans="1:60" ht="220.5" customHeight="1">
      <c r="A2" s="91"/>
      <c r="B2" s="93"/>
      <c r="C2" s="91"/>
      <c r="D2" s="98"/>
      <c r="E2" s="99"/>
      <c r="F2" s="99"/>
      <c r="G2" s="99"/>
      <c r="H2" s="99"/>
      <c r="I2" s="99"/>
      <c r="J2" s="100"/>
      <c r="K2" s="104" t="s">
        <v>9</v>
      </c>
      <c r="L2" s="105"/>
      <c r="M2" s="105"/>
      <c r="N2" s="105"/>
      <c r="O2" s="105"/>
      <c r="P2" s="106"/>
      <c r="Q2" s="104" t="s">
        <v>22</v>
      </c>
      <c r="R2" s="106"/>
      <c r="S2" s="107" t="s">
        <v>23</v>
      </c>
      <c r="T2" s="108"/>
      <c r="U2" s="108"/>
      <c r="V2" s="108"/>
      <c r="W2" s="108"/>
      <c r="X2" s="108"/>
      <c r="Y2" s="108"/>
      <c r="Z2" s="109"/>
      <c r="AA2" s="104" t="s">
        <v>32</v>
      </c>
      <c r="AB2" s="105"/>
      <c r="AC2" s="105"/>
      <c r="AD2" s="105"/>
      <c r="AE2" s="105"/>
      <c r="AF2" s="105"/>
      <c r="AG2" s="105"/>
      <c r="AH2" s="105"/>
      <c r="AI2" s="105"/>
      <c r="AJ2" s="105"/>
      <c r="AK2" s="105"/>
      <c r="AL2" s="105"/>
      <c r="AM2" s="105"/>
      <c r="AN2" s="1" t="s">
        <v>50</v>
      </c>
      <c r="AO2" s="104" t="s">
        <v>52</v>
      </c>
      <c r="AP2" s="105"/>
      <c r="AQ2" s="105"/>
      <c r="AR2" s="105"/>
      <c r="AS2" s="105"/>
      <c r="AT2" s="105"/>
      <c r="AU2" s="105"/>
      <c r="AV2" s="106"/>
      <c r="AW2" s="107" t="s">
        <v>61</v>
      </c>
      <c r="AX2" s="108"/>
      <c r="AY2" s="108"/>
      <c r="AZ2" s="108"/>
      <c r="BA2" s="108"/>
      <c r="BB2" s="108"/>
      <c r="BC2" s="108"/>
      <c r="BD2" s="108"/>
      <c r="BE2" s="109"/>
      <c r="BF2" s="1" t="s">
        <v>76</v>
      </c>
      <c r="BG2" s="1" t="s">
        <v>78</v>
      </c>
      <c r="BH2" s="2" t="s">
        <v>80</v>
      </c>
    </row>
    <row r="3" spans="1:60" ht="18.75" customHeight="1">
      <c r="A3" s="91"/>
      <c r="B3" s="93"/>
      <c r="C3" s="91"/>
      <c r="D3" s="110">
        <v>1</v>
      </c>
      <c r="E3" s="112">
        <v>2</v>
      </c>
      <c r="F3" s="112">
        <v>3</v>
      </c>
      <c r="G3" s="112">
        <v>4</v>
      </c>
      <c r="H3" s="112">
        <v>5</v>
      </c>
      <c r="I3" s="112">
        <v>6</v>
      </c>
      <c r="J3" s="114">
        <v>7</v>
      </c>
      <c r="K3" s="110">
        <v>8</v>
      </c>
      <c r="L3" s="112">
        <v>9</v>
      </c>
      <c r="M3" s="112">
        <v>10</v>
      </c>
      <c r="N3" s="112">
        <v>11</v>
      </c>
      <c r="O3" s="112">
        <v>12</v>
      </c>
      <c r="P3" s="114">
        <v>13</v>
      </c>
      <c r="Q3" s="111">
        <v>14</v>
      </c>
      <c r="R3" s="116">
        <v>19</v>
      </c>
      <c r="S3" s="111">
        <v>20</v>
      </c>
      <c r="T3" s="120">
        <v>21</v>
      </c>
      <c r="U3" s="113">
        <v>22</v>
      </c>
      <c r="V3" s="120">
        <v>23</v>
      </c>
      <c r="W3" s="113">
        <v>24</v>
      </c>
      <c r="X3" s="120">
        <v>25</v>
      </c>
      <c r="Y3" s="113">
        <v>26</v>
      </c>
      <c r="Z3" s="116">
        <v>27</v>
      </c>
      <c r="AA3" s="111">
        <v>28</v>
      </c>
      <c r="AB3" s="120">
        <v>29</v>
      </c>
      <c r="AC3" s="113">
        <v>30</v>
      </c>
      <c r="AD3" s="120">
        <v>31</v>
      </c>
      <c r="AE3" s="113">
        <v>32</v>
      </c>
      <c r="AF3" s="120">
        <v>33</v>
      </c>
      <c r="AG3" s="113">
        <v>34</v>
      </c>
      <c r="AH3" s="120">
        <v>35</v>
      </c>
      <c r="AI3" s="113">
        <v>36</v>
      </c>
      <c r="AJ3" s="120">
        <v>37</v>
      </c>
      <c r="AK3" s="113">
        <v>38</v>
      </c>
      <c r="AL3" s="120">
        <v>39</v>
      </c>
      <c r="AM3" s="113">
        <v>40</v>
      </c>
      <c r="AN3" s="122">
        <v>45</v>
      </c>
      <c r="AO3" s="111">
        <v>46</v>
      </c>
      <c r="AP3" s="120">
        <v>47</v>
      </c>
      <c r="AQ3" s="113">
        <v>48</v>
      </c>
      <c r="AR3" s="120">
        <v>49</v>
      </c>
      <c r="AS3" s="113">
        <v>50</v>
      </c>
      <c r="AT3" s="120">
        <v>51</v>
      </c>
      <c r="AU3" s="113">
        <v>52</v>
      </c>
      <c r="AV3" s="116">
        <v>53</v>
      </c>
      <c r="AW3" s="111">
        <v>54</v>
      </c>
      <c r="AX3" s="120">
        <v>55</v>
      </c>
      <c r="AY3" s="113">
        <v>56</v>
      </c>
      <c r="AZ3" s="120">
        <v>57</v>
      </c>
      <c r="BA3" s="113">
        <v>58</v>
      </c>
      <c r="BB3" s="120">
        <v>59</v>
      </c>
      <c r="BC3" s="113">
        <v>60</v>
      </c>
      <c r="BD3" s="120">
        <v>61</v>
      </c>
      <c r="BE3" s="115">
        <v>62</v>
      </c>
      <c r="BF3" s="126">
        <v>68</v>
      </c>
      <c r="BG3" s="122">
        <v>69</v>
      </c>
      <c r="BH3" s="124">
        <v>70</v>
      </c>
    </row>
    <row r="4" spans="1:60" ht="15" customHeight="1">
      <c r="A4" s="91"/>
      <c r="B4" s="93"/>
      <c r="C4" s="91"/>
      <c r="D4" s="110"/>
      <c r="E4" s="112"/>
      <c r="F4" s="112"/>
      <c r="G4" s="112"/>
      <c r="H4" s="112"/>
      <c r="I4" s="112"/>
      <c r="J4" s="114"/>
      <c r="K4" s="110"/>
      <c r="L4" s="112"/>
      <c r="M4" s="112"/>
      <c r="N4" s="112"/>
      <c r="O4" s="112"/>
      <c r="P4" s="114"/>
      <c r="Q4" s="118"/>
      <c r="R4" s="117"/>
      <c r="S4" s="118"/>
      <c r="T4" s="121"/>
      <c r="U4" s="119"/>
      <c r="V4" s="121"/>
      <c r="W4" s="119"/>
      <c r="X4" s="121"/>
      <c r="Y4" s="119"/>
      <c r="Z4" s="117"/>
      <c r="AA4" s="118"/>
      <c r="AB4" s="121"/>
      <c r="AC4" s="119"/>
      <c r="AD4" s="121"/>
      <c r="AE4" s="119"/>
      <c r="AF4" s="121"/>
      <c r="AG4" s="119"/>
      <c r="AH4" s="121"/>
      <c r="AI4" s="119"/>
      <c r="AJ4" s="121"/>
      <c r="AK4" s="119"/>
      <c r="AL4" s="121"/>
      <c r="AM4" s="119"/>
      <c r="AN4" s="123"/>
      <c r="AO4" s="118"/>
      <c r="AP4" s="121"/>
      <c r="AQ4" s="119"/>
      <c r="AR4" s="121"/>
      <c r="AS4" s="119"/>
      <c r="AT4" s="121"/>
      <c r="AU4" s="119"/>
      <c r="AV4" s="117"/>
      <c r="AW4" s="118"/>
      <c r="AX4" s="121"/>
      <c r="AY4" s="119"/>
      <c r="AZ4" s="121"/>
      <c r="BA4" s="119"/>
      <c r="BB4" s="121"/>
      <c r="BC4" s="119"/>
      <c r="BD4" s="121"/>
      <c r="BE4" s="128"/>
      <c r="BF4" s="127"/>
      <c r="BG4" s="123"/>
      <c r="BH4" s="125"/>
    </row>
    <row r="5" spans="1:60" ht="12.75" customHeight="1">
      <c r="A5" s="129"/>
      <c r="B5" s="93"/>
      <c r="C5" s="129"/>
      <c r="D5" s="110"/>
      <c r="E5" s="112"/>
      <c r="F5" s="112"/>
      <c r="G5" s="112"/>
      <c r="H5" s="112"/>
      <c r="I5" s="112"/>
      <c r="J5" s="114"/>
      <c r="K5" s="110"/>
      <c r="L5" s="112"/>
      <c r="M5" s="112"/>
      <c r="N5" s="112"/>
      <c r="O5" s="112"/>
      <c r="P5" s="114"/>
      <c r="Q5" s="135"/>
      <c r="R5" s="134"/>
      <c r="S5" s="135"/>
      <c r="T5" s="137"/>
      <c r="U5" s="136"/>
      <c r="V5" s="137"/>
      <c r="W5" s="136"/>
      <c r="X5" s="137"/>
      <c r="Y5" s="136"/>
      <c r="Z5" s="134"/>
      <c r="AA5" s="135"/>
      <c r="AB5" s="137"/>
      <c r="AC5" s="136"/>
      <c r="AD5" s="137"/>
      <c r="AE5" s="136"/>
      <c r="AF5" s="137"/>
      <c r="AG5" s="136"/>
      <c r="AH5" s="137"/>
      <c r="AI5" s="136"/>
      <c r="AJ5" s="137"/>
      <c r="AK5" s="136"/>
      <c r="AL5" s="137"/>
      <c r="AM5" s="136"/>
      <c r="AN5" s="138"/>
      <c r="AO5" s="135"/>
      <c r="AP5" s="137"/>
      <c r="AQ5" s="136"/>
      <c r="AR5" s="137"/>
      <c r="AS5" s="136"/>
      <c r="AT5" s="137"/>
      <c r="AU5" s="136"/>
      <c r="AV5" s="134"/>
      <c r="AW5" s="135"/>
      <c r="AX5" s="137"/>
      <c r="AY5" s="136"/>
      <c r="AZ5" s="137"/>
      <c r="BA5" s="136"/>
      <c r="BB5" s="137"/>
      <c r="BC5" s="136"/>
      <c r="BD5" s="137"/>
      <c r="BE5" s="141"/>
      <c r="BF5" s="140"/>
      <c r="BG5" s="138"/>
      <c r="BH5" s="139"/>
    </row>
    <row r="6" spans="1:60" ht="15.75">
      <c r="A6" s="54">
        <v>79</v>
      </c>
      <c r="B6" s="51" t="s">
        <v>509</v>
      </c>
      <c r="C6" s="33" t="s">
        <v>166</v>
      </c>
      <c r="D6" s="14">
        <v>1</v>
      </c>
      <c r="E6" s="14">
        <v>1</v>
      </c>
      <c r="F6" s="14">
        <v>1</v>
      </c>
      <c r="G6" s="14">
        <v>1</v>
      </c>
      <c r="H6" s="14">
        <v>1</v>
      </c>
      <c r="I6" s="14">
        <v>1</v>
      </c>
      <c r="J6" s="14">
        <v>1</v>
      </c>
      <c r="K6" s="14">
        <v>1</v>
      </c>
      <c r="L6" s="14">
        <v>1</v>
      </c>
      <c r="M6" s="14">
        <v>1</v>
      </c>
      <c r="N6" s="14">
        <v>1</v>
      </c>
      <c r="O6" s="14">
        <v>1</v>
      </c>
      <c r="P6" s="14">
        <v>1</v>
      </c>
      <c r="Q6" s="14">
        <v>1</v>
      </c>
      <c r="R6" s="14">
        <v>0</v>
      </c>
      <c r="S6" s="14">
        <v>0</v>
      </c>
      <c r="T6" s="14">
        <v>0</v>
      </c>
      <c r="U6" s="14">
        <v>0</v>
      </c>
      <c r="V6" s="14">
        <v>0</v>
      </c>
      <c r="W6" s="14">
        <v>0</v>
      </c>
      <c r="X6" s="14">
        <v>1</v>
      </c>
      <c r="Y6" s="14"/>
      <c r="Z6" s="14">
        <v>0</v>
      </c>
      <c r="AA6" s="14">
        <v>1</v>
      </c>
      <c r="AB6" s="14">
        <v>1</v>
      </c>
      <c r="AC6" s="14">
        <v>1</v>
      </c>
      <c r="AD6" s="14">
        <v>0</v>
      </c>
      <c r="AE6" s="14">
        <v>1</v>
      </c>
      <c r="AF6" s="14">
        <v>1</v>
      </c>
      <c r="AG6" s="14">
        <v>0</v>
      </c>
      <c r="AH6" s="14">
        <v>0</v>
      </c>
      <c r="AI6" s="14">
        <v>0</v>
      </c>
      <c r="AJ6" s="14">
        <v>1</v>
      </c>
      <c r="AK6" s="14">
        <v>0</v>
      </c>
      <c r="AL6" s="14">
        <v>1</v>
      </c>
      <c r="AM6" s="14">
        <v>1</v>
      </c>
      <c r="AN6" s="14">
        <v>1</v>
      </c>
      <c r="AO6" s="14">
        <v>1</v>
      </c>
      <c r="AP6" s="14" t="s">
        <v>95</v>
      </c>
      <c r="AQ6" s="14" t="s">
        <v>95</v>
      </c>
      <c r="AR6" s="14" t="s">
        <v>95</v>
      </c>
      <c r="AS6" s="14">
        <v>0</v>
      </c>
      <c r="AT6" s="14">
        <v>0</v>
      </c>
      <c r="AU6" s="14">
        <v>1</v>
      </c>
      <c r="AV6" s="14">
        <v>0</v>
      </c>
      <c r="AW6" s="14">
        <v>1</v>
      </c>
      <c r="AX6" s="14">
        <v>1</v>
      </c>
      <c r="AY6" s="14">
        <v>1</v>
      </c>
      <c r="AZ6" s="14">
        <v>1</v>
      </c>
      <c r="BA6" s="14">
        <v>1</v>
      </c>
      <c r="BB6" s="14">
        <v>1</v>
      </c>
      <c r="BC6" s="14">
        <v>1</v>
      </c>
      <c r="BD6" s="14">
        <v>1</v>
      </c>
      <c r="BE6" s="14">
        <v>1</v>
      </c>
      <c r="BF6" s="14">
        <v>1</v>
      </c>
      <c r="BG6" s="14">
        <v>0</v>
      </c>
      <c r="BH6" s="14">
        <v>0</v>
      </c>
    </row>
    <row r="7" spans="1:60" ht="15.75">
      <c r="A7" s="54">
        <v>80</v>
      </c>
      <c r="B7" s="51" t="s">
        <v>510</v>
      </c>
      <c r="C7" s="33" t="s">
        <v>167</v>
      </c>
      <c r="D7" s="15">
        <v>1</v>
      </c>
      <c r="E7" s="15">
        <v>1</v>
      </c>
      <c r="F7" s="15">
        <v>1</v>
      </c>
      <c r="G7" s="15">
        <v>1</v>
      </c>
      <c r="H7" s="15">
        <v>1</v>
      </c>
      <c r="I7" s="15">
        <v>1</v>
      </c>
      <c r="J7" s="15">
        <v>1</v>
      </c>
      <c r="K7" s="15">
        <v>1</v>
      </c>
      <c r="L7" s="15">
        <v>1</v>
      </c>
      <c r="M7" s="15">
        <v>1</v>
      </c>
      <c r="N7" s="15">
        <v>1</v>
      </c>
      <c r="O7" s="15">
        <v>1</v>
      </c>
      <c r="P7" s="15">
        <v>1</v>
      </c>
      <c r="Q7" s="15">
        <v>1</v>
      </c>
      <c r="R7" s="15">
        <v>0</v>
      </c>
      <c r="S7" s="15">
        <v>1</v>
      </c>
      <c r="T7" s="15">
        <v>1</v>
      </c>
      <c r="U7" s="15">
        <v>0</v>
      </c>
      <c r="V7" s="15">
        <v>1</v>
      </c>
      <c r="W7" s="15">
        <v>0</v>
      </c>
      <c r="X7" s="15">
        <v>1</v>
      </c>
      <c r="Y7" s="15"/>
      <c r="Z7" s="15">
        <v>0</v>
      </c>
      <c r="AA7" s="15">
        <v>1</v>
      </c>
      <c r="AB7" s="15">
        <v>1</v>
      </c>
      <c r="AC7" s="15">
        <v>1</v>
      </c>
      <c r="AD7" s="15">
        <v>0</v>
      </c>
      <c r="AE7" s="15">
        <v>1</v>
      </c>
      <c r="AF7" s="15">
        <v>1</v>
      </c>
      <c r="AG7" s="15">
        <v>0</v>
      </c>
      <c r="AH7" s="15">
        <v>0</v>
      </c>
      <c r="AI7" s="15">
        <v>0</v>
      </c>
      <c r="AJ7" s="15">
        <v>1</v>
      </c>
      <c r="AK7" s="15">
        <v>0</v>
      </c>
      <c r="AL7" s="15">
        <v>1</v>
      </c>
      <c r="AM7" s="15">
        <v>1</v>
      </c>
      <c r="AN7" s="15">
        <v>1</v>
      </c>
      <c r="AO7" s="15">
        <v>1</v>
      </c>
      <c r="AP7" s="15">
        <v>1</v>
      </c>
      <c r="AQ7" s="15" t="s">
        <v>95</v>
      </c>
      <c r="AR7" s="15" t="s">
        <v>95</v>
      </c>
      <c r="AS7" s="15">
        <v>0</v>
      </c>
      <c r="AT7" s="15">
        <v>0</v>
      </c>
      <c r="AU7" s="15">
        <v>1</v>
      </c>
      <c r="AV7" s="15">
        <v>1</v>
      </c>
      <c r="AW7" s="15">
        <v>1</v>
      </c>
      <c r="AX7" s="15">
        <v>1</v>
      </c>
      <c r="AY7" s="15">
        <v>1</v>
      </c>
      <c r="AZ7" s="15">
        <v>1</v>
      </c>
      <c r="BA7" s="15">
        <v>1</v>
      </c>
      <c r="BB7" s="15">
        <v>1</v>
      </c>
      <c r="BC7" s="15">
        <v>0</v>
      </c>
      <c r="BD7" s="15">
        <v>1</v>
      </c>
      <c r="BE7" s="15">
        <v>1</v>
      </c>
      <c r="BF7" s="15">
        <v>1</v>
      </c>
      <c r="BG7" s="15">
        <v>1</v>
      </c>
      <c r="BH7" s="15">
        <v>1</v>
      </c>
    </row>
    <row r="8" spans="1:60" ht="15.75">
      <c r="A8" s="54">
        <v>81</v>
      </c>
      <c r="B8" s="51" t="s">
        <v>511</v>
      </c>
      <c r="C8" s="33" t="s">
        <v>168</v>
      </c>
      <c r="D8" s="15">
        <v>1</v>
      </c>
      <c r="E8" s="15">
        <v>1</v>
      </c>
      <c r="F8" s="15">
        <v>1</v>
      </c>
      <c r="G8" s="15">
        <v>1</v>
      </c>
      <c r="H8" s="15">
        <v>1</v>
      </c>
      <c r="I8" s="15">
        <v>1</v>
      </c>
      <c r="J8" s="15">
        <v>1</v>
      </c>
      <c r="K8" s="15">
        <v>1</v>
      </c>
      <c r="L8" s="15">
        <v>1</v>
      </c>
      <c r="M8" s="15">
        <v>1</v>
      </c>
      <c r="N8" s="15">
        <v>1</v>
      </c>
      <c r="O8" s="15">
        <v>1</v>
      </c>
      <c r="P8" s="15">
        <v>1</v>
      </c>
      <c r="Q8" s="15">
        <v>1</v>
      </c>
      <c r="R8" s="15">
        <v>0</v>
      </c>
      <c r="S8" s="15">
        <v>1</v>
      </c>
      <c r="T8" s="15">
        <v>1</v>
      </c>
      <c r="U8" s="15">
        <v>1</v>
      </c>
      <c r="V8" s="15">
        <v>1</v>
      </c>
      <c r="W8" s="15">
        <v>0</v>
      </c>
      <c r="X8" s="15">
        <v>1</v>
      </c>
      <c r="Y8" s="15"/>
      <c r="Z8" s="15">
        <v>0</v>
      </c>
      <c r="AA8" s="15">
        <v>1</v>
      </c>
      <c r="AB8" s="15">
        <v>1</v>
      </c>
      <c r="AC8" s="15">
        <v>1</v>
      </c>
      <c r="AD8" s="15">
        <v>0</v>
      </c>
      <c r="AE8" s="15">
        <v>1</v>
      </c>
      <c r="AF8" s="15">
        <v>1</v>
      </c>
      <c r="AG8" s="15">
        <v>0</v>
      </c>
      <c r="AH8" s="15">
        <v>0</v>
      </c>
      <c r="AI8" s="15">
        <v>0</v>
      </c>
      <c r="AJ8" s="15">
        <v>1</v>
      </c>
      <c r="AK8" s="15">
        <v>0</v>
      </c>
      <c r="AL8" s="15">
        <v>1</v>
      </c>
      <c r="AM8" s="15">
        <v>1</v>
      </c>
      <c r="AN8" s="15">
        <v>1</v>
      </c>
      <c r="AO8" s="15">
        <v>1</v>
      </c>
      <c r="AP8" s="15">
        <v>1</v>
      </c>
      <c r="AQ8" s="15" t="s">
        <v>95</v>
      </c>
      <c r="AR8" s="15" t="s">
        <v>95</v>
      </c>
      <c r="AS8" s="15">
        <v>0</v>
      </c>
      <c r="AT8" s="15">
        <v>0</v>
      </c>
      <c r="AU8" s="15">
        <v>1</v>
      </c>
      <c r="AV8" s="15">
        <v>1</v>
      </c>
      <c r="AW8" s="15">
        <v>1</v>
      </c>
      <c r="AX8" s="15">
        <v>1</v>
      </c>
      <c r="AY8" s="15">
        <v>1</v>
      </c>
      <c r="AZ8" s="15">
        <v>1</v>
      </c>
      <c r="BA8" s="15">
        <v>1</v>
      </c>
      <c r="BB8" s="15">
        <v>0</v>
      </c>
      <c r="BC8" s="15">
        <v>0</v>
      </c>
      <c r="BD8" s="15">
        <v>1</v>
      </c>
      <c r="BE8" s="15">
        <v>0</v>
      </c>
      <c r="BF8" s="15">
        <v>1</v>
      </c>
      <c r="BG8" s="15">
        <v>1</v>
      </c>
      <c r="BH8" s="15">
        <v>0</v>
      </c>
    </row>
    <row r="9" spans="1:60" ht="15.75">
      <c r="A9" s="54">
        <v>82</v>
      </c>
      <c r="B9" s="47" t="s">
        <v>512</v>
      </c>
      <c r="C9" s="47" t="s">
        <v>169</v>
      </c>
      <c r="D9" s="16">
        <v>1</v>
      </c>
      <c r="E9" s="16">
        <v>1</v>
      </c>
      <c r="F9" s="16">
        <v>1</v>
      </c>
      <c r="G9" s="16">
        <v>1</v>
      </c>
      <c r="H9" s="16">
        <v>1</v>
      </c>
      <c r="I9" s="16">
        <v>1</v>
      </c>
      <c r="J9" s="16">
        <v>1</v>
      </c>
      <c r="K9" s="16">
        <v>0</v>
      </c>
      <c r="L9" s="16">
        <v>1</v>
      </c>
      <c r="M9" s="16">
        <v>1</v>
      </c>
      <c r="N9" s="16">
        <v>0</v>
      </c>
      <c r="O9" s="16">
        <v>1</v>
      </c>
      <c r="P9" s="16">
        <v>1</v>
      </c>
      <c r="Q9" s="16">
        <v>1</v>
      </c>
      <c r="R9" s="16">
        <v>0</v>
      </c>
      <c r="S9" s="16">
        <v>1</v>
      </c>
      <c r="T9" s="16">
        <v>0</v>
      </c>
      <c r="U9" s="16">
        <v>1</v>
      </c>
      <c r="V9" s="16">
        <v>1</v>
      </c>
      <c r="W9" s="16">
        <v>1</v>
      </c>
      <c r="X9" s="16">
        <v>1</v>
      </c>
      <c r="Y9" s="16"/>
      <c r="Z9" s="16">
        <v>1</v>
      </c>
      <c r="AA9" s="16">
        <v>1</v>
      </c>
      <c r="AB9" s="16">
        <v>1</v>
      </c>
      <c r="AC9" s="16">
        <v>1</v>
      </c>
      <c r="AD9" s="16">
        <v>0</v>
      </c>
      <c r="AE9" s="16">
        <v>1</v>
      </c>
      <c r="AF9" s="16">
        <v>1</v>
      </c>
      <c r="AG9" s="16">
        <v>0</v>
      </c>
      <c r="AH9" s="16">
        <v>0</v>
      </c>
      <c r="AI9" s="16">
        <v>0</v>
      </c>
      <c r="AJ9" s="16">
        <v>1</v>
      </c>
      <c r="AK9" s="16">
        <v>0</v>
      </c>
      <c r="AL9" s="16">
        <v>1</v>
      </c>
      <c r="AM9" s="16">
        <v>1</v>
      </c>
      <c r="AN9" s="16">
        <v>1</v>
      </c>
      <c r="AO9" s="16">
        <v>1</v>
      </c>
      <c r="AP9" s="16">
        <v>1</v>
      </c>
      <c r="AQ9" s="16" t="s">
        <v>95</v>
      </c>
      <c r="AR9" s="16" t="s">
        <v>95</v>
      </c>
      <c r="AS9" s="16">
        <v>0</v>
      </c>
      <c r="AT9" s="16">
        <v>0</v>
      </c>
      <c r="AU9" s="16">
        <v>1</v>
      </c>
      <c r="AV9" s="16">
        <v>0</v>
      </c>
      <c r="AW9" s="16">
        <v>1</v>
      </c>
      <c r="AX9" s="16">
        <v>1</v>
      </c>
      <c r="AY9" s="16">
        <v>1</v>
      </c>
      <c r="AZ9" s="16">
        <v>1</v>
      </c>
      <c r="BA9" s="16">
        <v>1</v>
      </c>
      <c r="BB9" s="16">
        <v>1</v>
      </c>
      <c r="BC9" s="16">
        <v>1</v>
      </c>
      <c r="BD9" s="16">
        <v>1</v>
      </c>
      <c r="BE9" s="16">
        <v>1</v>
      </c>
      <c r="BF9" s="16">
        <v>1</v>
      </c>
      <c r="BG9" s="16">
        <v>1</v>
      </c>
      <c r="BH9" s="16">
        <v>0</v>
      </c>
    </row>
    <row r="10" spans="1:60" ht="15.75">
      <c r="A10" s="54">
        <v>83</v>
      </c>
      <c r="B10" s="51" t="s">
        <v>513</v>
      </c>
      <c r="C10" s="33" t="s">
        <v>170</v>
      </c>
      <c r="D10" s="15">
        <v>1</v>
      </c>
      <c r="E10" s="15">
        <v>1</v>
      </c>
      <c r="F10" s="15">
        <v>1</v>
      </c>
      <c r="G10" s="15">
        <v>1</v>
      </c>
      <c r="H10" s="15">
        <v>1</v>
      </c>
      <c r="I10" s="15">
        <v>1</v>
      </c>
      <c r="J10" s="15">
        <v>1</v>
      </c>
      <c r="K10" s="15">
        <v>0</v>
      </c>
      <c r="L10" s="15">
        <v>1</v>
      </c>
      <c r="M10" s="15">
        <v>1</v>
      </c>
      <c r="N10" s="15">
        <v>0</v>
      </c>
      <c r="O10" s="15">
        <v>1</v>
      </c>
      <c r="P10" s="15">
        <v>1</v>
      </c>
      <c r="Q10" s="15">
        <v>1</v>
      </c>
      <c r="R10" s="15">
        <v>0</v>
      </c>
      <c r="S10" s="15">
        <v>1</v>
      </c>
      <c r="T10" s="15">
        <v>1</v>
      </c>
      <c r="U10" s="15">
        <v>0</v>
      </c>
      <c r="V10" s="15">
        <v>1</v>
      </c>
      <c r="W10" s="15">
        <v>0</v>
      </c>
      <c r="X10" s="15">
        <v>1</v>
      </c>
      <c r="Y10" s="15">
        <v>0</v>
      </c>
      <c r="Z10" s="15">
        <v>0</v>
      </c>
      <c r="AA10" s="15">
        <v>1</v>
      </c>
      <c r="AB10" s="15">
        <v>0</v>
      </c>
      <c r="AC10" s="15">
        <v>1</v>
      </c>
      <c r="AD10" s="15">
        <v>0</v>
      </c>
      <c r="AE10" s="15">
        <v>1</v>
      </c>
      <c r="AF10" s="15">
        <v>1</v>
      </c>
      <c r="AG10" s="15">
        <v>0</v>
      </c>
      <c r="AH10" s="15">
        <v>0</v>
      </c>
      <c r="AI10" s="15">
        <v>0</v>
      </c>
      <c r="AJ10" s="15">
        <v>1</v>
      </c>
      <c r="AK10" s="15">
        <v>1</v>
      </c>
      <c r="AL10" s="15">
        <v>0</v>
      </c>
      <c r="AM10" s="15">
        <v>1</v>
      </c>
      <c r="AN10" s="15">
        <v>1</v>
      </c>
      <c r="AO10" s="15">
        <v>1</v>
      </c>
      <c r="AP10" s="15" t="s">
        <v>95</v>
      </c>
      <c r="AQ10" s="15" t="s">
        <v>95</v>
      </c>
      <c r="AR10" s="15" t="s">
        <v>95</v>
      </c>
      <c r="AS10" s="15">
        <v>0</v>
      </c>
      <c r="AT10" s="15">
        <v>0</v>
      </c>
      <c r="AU10" s="15">
        <v>1</v>
      </c>
      <c r="AV10" s="15">
        <v>0</v>
      </c>
      <c r="AW10" s="15">
        <v>1</v>
      </c>
      <c r="AX10" s="15">
        <v>1</v>
      </c>
      <c r="AY10" s="15">
        <v>1</v>
      </c>
      <c r="AZ10" s="15">
        <v>1</v>
      </c>
      <c r="BA10" s="15">
        <v>1</v>
      </c>
      <c r="BB10" s="15">
        <v>1</v>
      </c>
      <c r="BC10" s="15">
        <v>1</v>
      </c>
      <c r="BD10" s="15">
        <v>1</v>
      </c>
      <c r="BE10" s="15">
        <v>1</v>
      </c>
      <c r="BF10" s="15">
        <v>1</v>
      </c>
      <c r="BG10" s="15">
        <v>1</v>
      </c>
      <c r="BH10" s="15">
        <v>0</v>
      </c>
    </row>
    <row r="11" spans="1:60" ht="15.75">
      <c r="A11" s="54">
        <v>84</v>
      </c>
      <c r="B11" s="47" t="s">
        <v>514</v>
      </c>
      <c r="C11" s="47" t="s">
        <v>171</v>
      </c>
      <c r="D11" s="16">
        <v>1</v>
      </c>
      <c r="E11" s="16">
        <v>1</v>
      </c>
      <c r="F11" s="16">
        <v>1</v>
      </c>
      <c r="G11" s="16">
        <v>1</v>
      </c>
      <c r="H11" s="16">
        <v>1</v>
      </c>
      <c r="I11" s="16">
        <v>1</v>
      </c>
      <c r="J11" s="16">
        <v>1</v>
      </c>
      <c r="K11" s="16">
        <v>1</v>
      </c>
      <c r="L11" s="16">
        <v>1</v>
      </c>
      <c r="M11" s="16">
        <v>1</v>
      </c>
      <c r="N11" s="16">
        <v>1</v>
      </c>
      <c r="O11" s="16">
        <v>1</v>
      </c>
      <c r="P11" s="16">
        <v>1</v>
      </c>
      <c r="Q11" s="16">
        <v>1</v>
      </c>
      <c r="R11" s="16">
        <v>0</v>
      </c>
      <c r="S11" s="16">
        <v>1</v>
      </c>
      <c r="T11" s="16">
        <v>0</v>
      </c>
      <c r="U11" s="16">
        <v>1</v>
      </c>
      <c r="V11" s="16">
        <v>1</v>
      </c>
      <c r="W11" s="16">
        <v>1</v>
      </c>
      <c r="X11" s="16">
        <v>1</v>
      </c>
      <c r="Y11" s="16"/>
      <c r="Z11" s="16">
        <v>1</v>
      </c>
      <c r="AA11" s="16">
        <v>1</v>
      </c>
      <c r="AB11" s="16">
        <v>1</v>
      </c>
      <c r="AC11" s="16">
        <v>1</v>
      </c>
      <c r="AD11" s="16">
        <v>0</v>
      </c>
      <c r="AE11" s="16">
        <v>1</v>
      </c>
      <c r="AF11" s="16">
        <v>1</v>
      </c>
      <c r="AG11" s="16">
        <v>0</v>
      </c>
      <c r="AH11" s="16">
        <v>1</v>
      </c>
      <c r="AI11" s="16">
        <v>0</v>
      </c>
      <c r="AJ11" s="16">
        <v>1</v>
      </c>
      <c r="AK11" s="16">
        <v>1</v>
      </c>
      <c r="AL11" s="16">
        <v>1</v>
      </c>
      <c r="AM11" s="16">
        <v>1</v>
      </c>
      <c r="AN11" s="16">
        <v>1</v>
      </c>
      <c r="AO11" s="16">
        <v>1</v>
      </c>
      <c r="AP11" s="16" t="s">
        <v>95</v>
      </c>
      <c r="AQ11" s="16" t="s">
        <v>95</v>
      </c>
      <c r="AR11" s="16" t="s">
        <v>95</v>
      </c>
      <c r="AS11" s="16">
        <v>0</v>
      </c>
      <c r="AT11" s="16">
        <v>0</v>
      </c>
      <c r="AU11" s="16">
        <v>1</v>
      </c>
      <c r="AV11" s="16">
        <v>1</v>
      </c>
      <c r="AW11" s="16">
        <v>1</v>
      </c>
      <c r="AX11" s="16">
        <v>1</v>
      </c>
      <c r="AY11" s="16">
        <v>1</v>
      </c>
      <c r="AZ11" s="16">
        <v>1</v>
      </c>
      <c r="BA11" s="16">
        <v>1</v>
      </c>
      <c r="BB11" s="16">
        <v>1</v>
      </c>
      <c r="BC11" s="16">
        <v>0</v>
      </c>
      <c r="BD11" s="16">
        <v>0</v>
      </c>
      <c r="BE11" s="16">
        <v>0</v>
      </c>
      <c r="BF11" s="16">
        <v>1</v>
      </c>
      <c r="BG11" s="16">
        <v>1</v>
      </c>
      <c r="BH11" s="16">
        <v>1</v>
      </c>
    </row>
    <row r="12" spans="1:60" ht="15.75">
      <c r="A12" s="54">
        <v>85</v>
      </c>
      <c r="B12" s="51" t="s">
        <v>515</v>
      </c>
      <c r="C12" s="33" t="s">
        <v>172</v>
      </c>
      <c r="D12" s="15">
        <v>1</v>
      </c>
      <c r="E12" s="15">
        <v>1</v>
      </c>
      <c r="F12" s="15">
        <v>1</v>
      </c>
      <c r="G12" s="15">
        <v>1</v>
      </c>
      <c r="H12" s="15">
        <v>1</v>
      </c>
      <c r="I12" s="15">
        <v>1</v>
      </c>
      <c r="J12" s="15">
        <v>1</v>
      </c>
      <c r="K12" s="15">
        <v>1</v>
      </c>
      <c r="L12" s="15">
        <v>1</v>
      </c>
      <c r="M12" s="15">
        <v>1</v>
      </c>
      <c r="N12" s="15">
        <v>0</v>
      </c>
      <c r="O12" s="15">
        <v>1</v>
      </c>
      <c r="P12" s="15">
        <v>1</v>
      </c>
      <c r="Q12" s="15">
        <v>1</v>
      </c>
      <c r="R12" s="15">
        <v>1</v>
      </c>
      <c r="S12" s="15">
        <v>1</v>
      </c>
      <c r="T12" s="15">
        <v>1</v>
      </c>
      <c r="U12" s="15">
        <v>0</v>
      </c>
      <c r="V12" s="15">
        <v>1</v>
      </c>
      <c r="W12" s="15">
        <v>0</v>
      </c>
      <c r="X12" s="15">
        <v>1</v>
      </c>
      <c r="Y12" s="15">
        <v>1</v>
      </c>
      <c r="Z12" s="15">
        <v>1</v>
      </c>
      <c r="AA12" s="15">
        <v>0</v>
      </c>
      <c r="AB12" s="15">
        <v>0</v>
      </c>
      <c r="AC12" s="15">
        <v>0</v>
      </c>
      <c r="AD12" s="15">
        <v>0</v>
      </c>
      <c r="AE12" s="15">
        <v>1</v>
      </c>
      <c r="AF12" s="15">
        <v>1</v>
      </c>
      <c r="AG12" s="15">
        <v>0</v>
      </c>
      <c r="AH12" s="15">
        <v>0</v>
      </c>
      <c r="AI12" s="15">
        <v>0</v>
      </c>
      <c r="AJ12" s="15">
        <v>1</v>
      </c>
      <c r="AK12" s="15">
        <v>0</v>
      </c>
      <c r="AL12" s="15">
        <v>0</v>
      </c>
      <c r="AM12" s="15">
        <v>1</v>
      </c>
      <c r="AN12" s="15">
        <v>1</v>
      </c>
      <c r="AO12" s="15">
        <v>1</v>
      </c>
      <c r="AP12" s="15">
        <v>1</v>
      </c>
      <c r="AQ12" s="15" t="s">
        <v>95</v>
      </c>
      <c r="AR12" s="15" t="s">
        <v>95</v>
      </c>
      <c r="AS12" s="15">
        <v>0</v>
      </c>
      <c r="AT12" s="15">
        <v>0</v>
      </c>
      <c r="AU12" s="15">
        <v>1</v>
      </c>
      <c r="AV12" s="15">
        <v>1</v>
      </c>
      <c r="AW12" s="15">
        <v>1</v>
      </c>
      <c r="AX12" s="15">
        <v>1</v>
      </c>
      <c r="AY12" s="15">
        <v>1</v>
      </c>
      <c r="AZ12" s="15">
        <v>1</v>
      </c>
      <c r="BA12" s="15">
        <v>1</v>
      </c>
      <c r="BB12" s="15">
        <v>1</v>
      </c>
      <c r="BC12" s="15">
        <v>1</v>
      </c>
      <c r="BD12" s="15">
        <v>0</v>
      </c>
      <c r="BE12" s="15">
        <v>0</v>
      </c>
      <c r="BF12" s="15">
        <v>1</v>
      </c>
      <c r="BG12" s="15">
        <v>1</v>
      </c>
      <c r="BH12" s="15">
        <v>1</v>
      </c>
    </row>
    <row r="13" spans="1:60" ht="15.75">
      <c r="A13" s="54">
        <v>86</v>
      </c>
      <c r="B13" s="47" t="s">
        <v>516</v>
      </c>
      <c r="C13" s="24" t="s">
        <v>173</v>
      </c>
      <c r="D13" s="16">
        <v>1</v>
      </c>
      <c r="E13" s="16">
        <v>1</v>
      </c>
      <c r="F13" s="16">
        <v>1</v>
      </c>
      <c r="G13" s="16">
        <v>1</v>
      </c>
      <c r="H13" s="16">
        <v>1</v>
      </c>
      <c r="I13" s="16">
        <v>1</v>
      </c>
      <c r="J13" s="16">
        <v>1</v>
      </c>
      <c r="K13" s="16">
        <v>0</v>
      </c>
      <c r="L13" s="16">
        <v>1</v>
      </c>
      <c r="M13" s="16">
        <v>1</v>
      </c>
      <c r="N13" s="16">
        <v>1</v>
      </c>
      <c r="O13" s="16">
        <v>1</v>
      </c>
      <c r="P13" s="16">
        <v>1</v>
      </c>
      <c r="Q13" s="16">
        <v>0</v>
      </c>
      <c r="R13" s="16">
        <v>0</v>
      </c>
      <c r="S13" s="16">
        <v>1</v>
      </c>
      <c r="T13" s="16">
        <v>1</v>
      </c>
      <c r="U13" s="16">
        <v>1</v>
      </c>
      <c r="V13" s="16">
        <v>0</v>
      </c>
      <c r="W13" s="16">
        <v>1</v>
      </c>
      <c r="X13" s="16">
        <v>1</v>
      </c>
      <c r="Y13" s="16">
        <v>1</v>
      </c>
      <c r="Z13" s="16">
        <v>0</v>
      </c>
      <c r="AA13" s="16">
        <v>1</v>
      </c>
      <c r="AB13" s="16">
        <v>1</v>
      </c>
      <c r="AC13" s="16">
        <v>1</v>
      </c>
      <c r="AD13" s="16">
        <v>0</v>
      </c>
      <c r="AE13" s="16">
        <v>1</v>
      </c>
      <c r="AF13" s="16">
        <v>1</v>
      </c>
      <c r="AG13" s="16">
        <v>0</v>
      </c>
      <c r="AH13" s="16">
        <v>0</v>
      </c>
      <c r="AI13" s="16">
        <v>0</v>
      </c>
      <c r="AJ13" s="16">
        <v>0</v>
      </c>
      <c r="AK13" s="16">
        <v>0</v>
      </c>
      <c r="AL13" s="16">
        <v>0</v>
      </c>
      <c r="AM13" s="16">
        <v>1</v>
      </c>
      <c r="AN13" s="16">
        <v>1</v>
      </c>
      <c r="AO13" s="16">
        <v>1</v>
      </c>
      <c r="AP13" s="16">
        <v>1</v>
      </c>
      <c r="AQ13" s="16" t="s">
        <v>95</v>
      </c>
      <c r="AR13" s="16" t="s">
        <v>95</v>
      </c>
      <c r="AS13" s="16">
        <v>1</v>
      </c>
      <c r="AT13" s="16">
        <v>1</v>
      </c>
      <c r="AU13" s="16">
        <v>1</v>
      </c>
      <c r="AV13" s="16">
        <v>1</v>
      </c>
      <c r="AW13" s="16">
        <v>1</v>
      </c>
      <c r="AX13" s="16">
        <v>1</v>
      </c>
      <c r="AY13" s="16">
        <v>1</v>
      </c>
      <c r="AZ13" s="16">
        <v>1</v>
      </c>
      <c r="BA13" s="16">
        <v>1</v>
      </c>
      <c r="BB13" s="16">
        <v>1</v>
      </c>
      <c r="BC13" s="16">
        <v>0</v>
      </c>
      <c r="BD13" s="16">
        <v>1</v>
      </c>
      <c r="BE13" s="16">
        <v>0</v>
      </c>
      <c r="BF13" s="16">
        <v>0</v>
      </c>
      <c r="BG13" s="16">
        <v>1</v>
      </c>
      <c r="BH13" s="16">
        <v>1</v>
      </c>
    </row>
    <row r="14" spans="1:60" ht="15.75">
      <c r="A14" s="54">
        <v>87</v>
      </c>
      <c r="B14" s="47" t="s">
        <v>517</v>
      </c>
      <c r="C14" s="24" t="s">
        <v>174</v>
      </c>
      <c r="D14" s="16">
        <v>1</v>
      </c>
      <c r="E14" s="16">
        <v>1</v>
      </c>
      <c r="F14" s="16">
        <v>1</v>
      </c>
      <c r="G14" s="16">
        <v>1</v>
      </c>
      <c r="H14" s="16">
        <v>1</v>
      </c>
      <c r="I14" s="16">
        <v>1</v>
      </c>
      <c r="J14" s="16">
        <v>1</v>
      </c>
      <c r="K14" s="16">
        <v>0</v>
      </c>
      <c r="L14" s="16">
        <v>0</v>
      </c>
      <c r="M14" s="16">
        <v>1</v>
      </c>
      <c r="N14" s="16">
        <v>0</v>
      </c>
      <c r="O14" s="16">
        <v>1</v>
      </c>
      <c r="P14" s="16">
        <v>1</v>
      </c>
      <c r="Q14" s="16">
        <v>1</v>
      </c>
      <c r="R14" s="16">
        <v>0</v>
      </c>
      <c r="S14" s="16">
        <v>1</v>
      </c>
      <c r="T14" s="16">
        <v>0</v>
      </c>
      <c r="U14" s="16">
        <v>1</v>
      </c>
      <c r="V14" s="16">
        <v>1</v>
      </c>
      <c r="W14" s="16">
        <v>0</v>
      </c>
      <c r="X14" s="16">
        <v>1</v>
      </c>
      <c r="Y14" s="16">
        <v>1</v>
      </c>
      <c r="Z14" s="16">
        <v>0</v>
      </c>
      <c r="AA14" s="16">
        <v>1</v>
      </c>
      <c r="AB14" s="16">
        <v>1</v>
      </c>
      <c r="AC14" s="16">
        <v>1</v>
      </c>
      <c r="AD14" s="16">
        <v>0</v>
      </c>
      <c r="AE14" s="16">
        <v>1</v>
      </c>
      <c r="AF14" s="16">
        <v>1</v>
      </c>
      <c r="AG14" s="16">
        <v>0</v>
      </c>
      <c r="AH14" s="16">
        <v>0</v>
      </c>
      <c r="AI14" s="16">
        <v>0</v>
      </c>
      <c r="AJ14" s="16">
        <v>0</v>
      </c>
      <c r="AK14" s="16">
        <v>0</v>
      </c>
      <c r="AL14" s="16">
        <v>0</v>
      </c>
      <c r="AM14" s="16">
        <v>1</v>
      </c>
      <c r="AN14" s="16">
        <v>0</v>
      </c>
      <c r="AO14" s="16">
        <v>1</v>
      </c>
      <c r="AP14" s="16">
        <v>1</v>
      </c>
      <c r="AQ14" s="16" t="s">
        <v>95</v>
      </c>
      <c r="AR14" s="16" t="s">
        <v>95</v>
      </c>
      <c r="AS14" s="16">
        <v>0</v>
      </c>
      <c r="AT14" s="16">
        <v>0</v>
      </c>
      <c r="AU14" s="16">
        <v>1</v>
      </c>
      <c r="AV14" s="16">
        <v>0</v>
      </c>
      <c r="AW14" s="16">
        <v>1</v>
      </c>
      <c r="AX14" s="16">
        <v>1</v>
      </c>
      <c r="AY14" s="16">
        <v>1</v>
      </c>
      <c r="AZ14" s="16">
        <v>1</v>
      </c>
      <c r="BA14" s="16">
        <v>1</v>
      </c>
      <c r="BB14" s="16">
        <v>1</v>
      </c>
      <c r="BC14" s="16">
        <v>0</v>
      </c>
      <c r="BD14" s="16">
        <v>1</v>
      </c>
      <c r="BE14" s="16">
        <v>1</v>
      </c>
      <c r="BF14" s="16">
        <v>1</v>
      </c>
      <c r="BG14" s="16">
        <v>1</v>
      </c>
      <c r="BH14" s="16">
        <v>0</v>
      </c>
    </row>
    <row r="15" spans="1:60" ht="18.75">
      <c r="A15" s="7" t="s">
        <v>83</v>
      </c>
      <c r="B15" s="52"/>
      <c r="C15" s="23"/>
      <c r="D15" s="6">
        <f aca="true" t="shared" si="0" ref="D15:AI15">SUM(D6:D14)</f>
        <v>9</v>
      </c>
      <c r="E15" s="6">
        <f t="shared" si="0"/>
        <v>9</v>
      </c>
      <c r="F15" s="6">
        <f t="shared" si="0"/>
        <v>9</v>
      </c>
      <c r="G15" s="6">
        <f t="shared" si="0"/>
        <v>9</v>
      </c>
      <c r="H15" s="6">
        <f t="shared" si="0"/>
        <v>9</v>
      </c>
      <c r="I15" s="6">
        <f t="shared" si="0"/>
        <v>9</v>
      </c>
      <c r="J15" s="6">
        <f t="shared" si="0"/>
        <v>9</v>
      </c>
      <c r="K15" s="6">
        <f t="shared" si="0"/>
        <v>5</v>
      </c>
      <c r="L15" s="6">
        <f t="shared" si="0"/>
        <v>8</v>
      </c>
      <c r="M15" s="6">
        <f t="shared" si="0"/>
        <v>9</v>
      </c>
      <c r="N15" s="6">
        <f t="shared" si="0"/>
        <v>5</v>
      </c>
      <c r="O15" s="6">
        <f t="shared" si="0"/>
        <v>9</v>
      </c>
      <c r="P15" s="6">
        <f t="shared" si="0"/>
        <v>9</v>
      </c>
      <c r="Q15" s="6">
        <f t="shared" si="0"/>
        <v>8</v>
      </c>
      <c r="R15" s="6">
        <f t="shared" si="0"/>
        <v>1</v>
      </c>
      <c r="S15" s="6">
        <f t="shared" si="0"/>
        <v>8</v>
      </c>
      <c r="T15" s="6">
        <f t="shared" si="0"/>
        <v>5</v>
      </c>
      <c r="U15" s="6">
        <f t="shared" si="0"/>
        <v>5</v>
      </c>
      <c r="V15" s="6">
        <f t="shared" si="0"/>
        <v>7</v>
      </c>
      <c r="W15" s="6">
        <f t="shared" si="0"/>
        <v>3</v>
      </c>
      <c r="X15" s="6">
        <f t="shared" si="0"/>
        <v>9</v>
      </c>
      <c r="Y15" s="6">
        <f t="shared" si="0"/>
        <v>3</v>
      </c>
      <c r="Z15" s="6">
        <f t="shared" si="0"/>
        <v>3</v>
      </c>
      <c r="AA15" s="6">
        <f t="shared" si="0"/>
        <v>8</v>
      </c>
      <c r="AB15" s="6">
        <f t="shared" si="0"/>
        <v>7</v>
      </c>
      <c r="AC15" s="6">
        <f t="shared" si="0"/>
        <v>8</v>
      </c>
      <c r="AD15" s="6">
        <f t="shared" si="0"/>
        <v>0</v>
      </c>
      <c r="AE15" s="6">
        <f t="shared" si="0"/>
        <v>9</v>
      </c>
      <c r="AF15" s="6">
        <f t="shared" si="0"/>
        <v>9</v>
      </c>
      <c r="AG15" s="6">
        <f t="shared" si="0"/>
        <v>0</v>
      </c>
      <c r="AH15" s="6">
        <f t="shared" si="0"/>
        <v>1</v>
      </c>
      <c r="AI15" s="6">
        <f t="shared" si="0"/>
        <v>0</v>
      </c>
      <c r="AJ15" s="6">
        <f aca="true" t="shared" si="1" ref="AJ15:BH15">SUM(AJ6:AJ14)</f>
        <v>7</v>
      </c>
      <c r="AK15" s="6">
        <f t="shared" si="1"/>
        <v>2</v>
      </c>
      <c r="AL15" s="6">
        <f t="shared" si="1"/>
        <v>5</v>
      </c>
      <c r="AM15" s="6">
        <f t="shared" si="1"/>
        <v>9</v>
      </c>
      <c r="AN15" s="6">
        <f t="shared" si="1"/>
        <v>8</v>
      </c>
      <c r="AO15" s="6">
        <f t="shared" si="1"/>
        <v>9</v>
      </c>
      <c r="AP15" s="6">
        <f t="shared" si="1"/>
        <v>6</v>
      </c>
      <c r="AQ15" s="6">
        <f t="shared" si="1"/>
        <v>0</v>
      </c>
      <c r="AR15" s="6">
        <f t="shared" si="1"/>
        <v>0</v>
      </c>
      <c r="AS15" s="6">
        <f t="shared" si="1"/>
        <v>1</v>
      </c>
      <c r="AT15" s="6">
        <f t="shared" si="1"/>
        <v>1</v>
      </c>
      <c r="AU15" s="6">
        <f t="shared" si="1"/>
        <v>9</v>
      </c>
      <c r="AV15" s="6">
        <f t="shared" si="1"/>
        <v>5</v>
      </c>
      <c r="AW15" s="6">
        <f t="shared" si="1"/>
        <v>9</v>
      </c>
      <c r="AX15" s="6">
        <f t="shared" si="1"/>
        <v>9</v>
      </c>
      <c r="AY15" s="6">
        <f t="shared" si="1"/>
        <v>9</v>
      </c>
      <c r="AZ15" s="6">
        <f t="shared" si="1"/>
        <v>9</v>
      </c>
      <c r="BA15" s="6">
        <f t="shared" si="1"/>
        <v>9</v>
      </c>
      <c r="BB15" s="6">
        <f t="shared" si="1"/>
        <v>8</v>
      </c>
      <c r="BC15" s="6">
        <f t="shared" si="1"/>
        <v>4</v>
      </c>
      <c r="BD15" s="6">
        <f t="shared" si="1"/>
        <v>7</v>
      </c>
      <c r="BE15" s="6">
        <f t="shared" si="1"/>
        <v>5</v>
      </c>
      <c r="BF15" s="6">
        <f t="shared" si="1"/>
        <v>8</v>
      </c>
      <c r="BG15" s="6">
        <f t="shared" si="1"/>
        <v>8</v>
      </c>
      <c r="BH15" s="6">
        <f t="shared" si="1"/>
        <v>4</v>
      </c>
    </row>
    <row r="16" spans="4:60" ht="15">
      <c r="D16">
        <f>100*D15/9</f>
        <v>100</v>
      </c>
      <c r="E16">
        <f aca="true" t="shared" si="2" ref="E16:BE16">100*E15/9</f>
        <v>100</v>
      </c>
      <c r="F16">
        <f t="shared" si="2"/>
        <v>100</v>
      </c>
      <c r="G16">
        <f t="shared" si="2"/>
        <v>100</v>
      </c>
      <c r="H16">
        <f t="shared" si="2"/>
        <v>100</v>
      </c>
      <c r="I16">
        <f t="shared" si="2"/>
        <v>100</v>
      </c>
      <c r="J16">
        <f t="shared" si="2"/>
        <v>100</v>
      </c>
      <c r="K16">
        <f t="shared" si="2"/>
        <v>55.55555555555556</v>
      </c>
      <c r="L16">
        <f t="shared" si="2"/>
        <v>88.88888888888889</v>
      </c>
      <c r="M16">
        <f t="shared" si="2"/>
        <v>100</v>
      </c>
      <c r="N16">
        <f t="shared" si="2"/>
        <v>55.55555555555556</v>
      </c>
      <c r="O16">
        <f t="shared" si="2"/>
        <v>100</v>
      </c>
      <c r="P16">
        <f t="shared" si="2"/>
        <v>100</v>
      </c>
      <c r="Q16">
        <f t="shared" si="2"/>
        <v>88.88888888888889</v>
      </c>
      <c r="R16">
        <f t="shared" si="2"/>
        <v>11.11111111111111</v>
      </c>
      <c r="S16">
        <f t="shared" si="2"/>
        <v>88.88888888888889</v>
      </c>
      <c r="T16">
        <f t="shared" si="2"/>
        <v>55.55555555555556</v>
      </c>
      <c r="U16">
        <f t="shared" si="2"/>
        <v>55.55555555555556</v>
      </c>
      <c r="V16">
        <f t="shared" si="2"/>
        <v>77.77777777777777</v>
      </c>
      <c r="W16">
        <f t="shared" si="2"/>
        <v>33.333333333333336</v>
      </c>
      <c r="X16">
        <f t="shared" si="2"/>
        <v>100</v>
      </c>
      <c r="Y16">
        <f t="shared" si="2"/>
        <v>33.333333333333336</v>
      </c>
      <c r="Z16">
        <f t="shared" si="2"/>
        <v>33.333333333333336</v>
      </c>
      <c r="AA16">
        <f t="shared" si="2"/>
        <v>88.88888888888889</v>
      </c>
      <c r="AB16">
        <f t="shared" si="2"/>
        <v>77.77777777777777</v>
      </c>
      <c r="AC16">
        <f t="shared" si="2"/>
        <v>88.88888888888889</v>
      </c>
      <c r="AD16">
        <f t="shared" si="2"/>
        <v>0</v>
      </c>
      <c r="AE16">
        <f t="shared" si="2"/>
        <v>100</v>
      </c>
      <c r="AF16">
        <f t="shared" si="2"/>
        <v>100</v>
      </c>
      <c r="AG16">
        <f t="shared" si="2"/>
        <v>0</v>
      </c>
      <c r="AH16">
        <f t="shared" si="2"/>
        <v>11.11111111111111</v>
      </c>
      <c r="AI16">
        <f t="shared" si="2"/>
        <v>0</v>
      </c>
      <c r="AJ16">
        <f t="shared" si="2"/>
        <v>77.77777777777777</v>
      </c>
      <c r="AK16">
        <f t="shared" si="2"/>
        <v>22.22222222222222</v>
      </c>
      <c r="AL16">
        <f t="shared" si="2"/>
        <v>55.55555555555556</v>
      </c>
      <c r="AM16">
        <f t="shared" si="2"/>
        <v>100</v>
      </c>
      <c r="AN16">
        <f t="shared" si="2"/>
        <v>88.88888888888889</v>
      </c>
      <c r="AO16">
        <f t="shared" si="2"/>
        <v>100</v>
      </c>
      <c r="AP16">
        <f t="shared" si="2"/>
        <v>66.66666666666667</v>
      </c>
      <c r="AQ16">
        <f t="shared" si="2"/>
        <v>0</v>
      </c>
      <c r="AR16">
        <f t="shared" si="2"/>
        <v>0</v>
      </c>
      <c r="AS16">
        <f t="shared" si="2"/>
        <v>11.11111111111111</v>
      </c>
      <c r="AT16">
        <f t="shared" si="2"/>
        <v>11.11111111111111</v>
      </c>
      <c r="AU16">
        <f t="shared" si="2"/>
        <v>100</v>
      </c>
      <c r="AV16">
        <f t="shared" si="2"/>
        <v>55.55555555555556</v>
      </c>
      <c r="AW16">
        <f t="shared" si="2"/>
        <v>100</v>
      </c>
      <c r="AX16">
        <f t="shared" si="2"/>
        <v>100</v>
      </c>
      <c r="AY16">
        <f t="shared" si="2"/>
        <v>100</v>
      </c>
      <c r="AZ16">
        <f t="shared" si="2"/>
        <v>100</v>
      </c>
      <c r="BA16">
        <f t="shared" si="2"/>
        <v>100</v>
      </c>
      <c r="BB16">
        <f t="shared" si="2"/>
        <v>88.88888888888889</v>
      </c>
      <c r="BC16">
        <f t="shared" si="2"/>
        <v>44.44444444444444</v>
      </c>
      <c r="BD16">
        <f t="shared" si="2"/>
        <v>77.77777777777777</v>
      </c>
      <c r="BE16">
        <f t="shared" si="2"/>
        <v>55.55555555555556</v>
      </c>
      <c r="BF16">
        <f>100*BF15/9</f>
        <v>88.88888888888889</v>
      </c>
      <c r="BG16">
        <f>100*BG15/9</f>
        <v>88.88888888888889</v>
      </c>
      <c r="BH16">
        <f>100*BH15/9</f>
        <v>44.44444444444444</v>
      </c>
    </row>
    <row r="17" ht="15">
      <c r="BH17">
        <f>SUM(D16:BH16)/70</f>
        <v>56.03174603174603</v>
      </c>
    </row>
  </sheetData>
  <sheetProtection/>
  <mergeCells count="68">
    <mergeCell ref="BG3:BG5"/>
    <mergeCell ref="BH3:BH5"/>
    <mergeCell ref="BF3:BF5"/>
    <mergeCell ref="AZ3:AZ5"/>
    <mergeCell ref="BA3:BA5"/>
    <mergeCell ref="BB3:BB5"/>
    <mergeCell ref="BC3:BC5"/>
    <mergeCell ref="BD3:BD5"/>
    <mergeCell ref="BE3:BE5"/>
    <mergeCell ref="AY3:AY5"/>
    <mergeCell ref="AN3:AN5"/>
    <mergeCell ref="AO3:AO5"/>
    <mergeCell ref="AP3:AP5"/>
    <mergeCell ref="AQ3:AQ5"/>
    <mergeCell ref="AR3:AR5"/>
    <mergeCell ref="AS3:AS5"/>
    <mergeCell ref="AT3:AT5"/>
    <mergeCell ref="AU3:AU5"/>
    <mergeCell ref="AV3:AV5"/>
    <mergeCell ref="AW3:AW5"/>
    <mergeCell ref="AX3:AX5"/>
    <mergeCell ref="AL3:AL5"/>
    <mergeCell ref="AM3:AM5"/>
    <mergeCell ref="AF3:AF5"/>
    <mergeCell ref="AG3:AG5"/>
    <mergeCell ref="AH3:AH5"/>
    <mergeCell ref="AI3:AI5"/>
    <mergeCell ref="AJ3:AJ5"/>
    <mergeCell ref="AK3:AK5"/>
    <mergeCell ref="AE3:AE5"/>
    <mergeCell ref="T3:T5"/>
    <mergeCell ref="U3:U5"/>
    <mergeCell ref="V3:V5"/>
    <mergeCell ref="W3:W5"/>
    <mergeCell ref="X3:X5"/>
    <mergeCell ref="Y3:Y5"/>
    <mergeCell ref="Z3:Z5"/>
    <mergeCell ref="AA3:AA5"/>
    <mergeCell ref="AB3:AB5"/>
    <mergeCell ref="AC3:AC5"/>
    <mergeCell ref="AD3:AD5"/>
    <mergeCell ref="I3:I5"/>
    <mergeCell ref="J3:J5"/>
    <mergeCell ref="K3:K5"/>
    <mergeCell ref="R3:R5"/>
    <mergeCell ref="S3:S5"/>
    <mergeCell ref="L3:L5"/>
    <mergeCell ref="M3:M5"/>
    <mergeCell ref="N3:N5"/>
    <mergeCell ref="O3:O5"/>
    <mergeCell ref="P3:P5"/>
    <mergeCell ref="Q3:Q5"/>
    <mergeCell ref="A1:A5"/>
    <mergeCell ref="B1:B5"/>
    <mergeCell ref="C1:C5"/>
    <mergeCell ref="D1:J2"/>
    <mergeCell ref="K1:BH1"/>
    <mergeCell ref="K2:P2"/>
    <mergeCell ref="Q2:R2"/>
    <mergeCell ref="S2:Z2"/>
    <mergeCell ref="AA2:AM2"/>
    <mergeCell ref="AO2:AV2"/>
    <mergeCell ref="AW2:BE2"/>
    <mergeCell ref="D3:D5"/>
    <mergeCell ref="E3:E5"/>
    <mergeCell ref="F3:F5"/>
    <mergeCell ref="G3:G5"/>
    <mergeCell ref="H3:H5"/>
  </mergeCells>
  <hyperlinks>
    <hyperlink ref="C6" r:id="rId1" display="https://portal.iv-edu.ru/dep/mouokinrn/kineshmarn_ilinskaya/default.aspx"/>
    <hyperlink ref="C7" r:id="rId2" display="https://portal.iv-edu.ru/dep/mouokinrn/kineshmarn_reshemskaya/default.aspx"/>
    <hyperlink ref="C9" r:id="rId3" display="https://portal.iv-edu.ru/dep/mouokinrn/kineshmarn_schoolnav4/default.aspx"/>
    <hyperlink ref="C11" r:id="rId4" display="https://portal.iv-edu.ru/dep/mouokinrn/kineshmarn_shilekshinskaya/default.aspx"/>
    <hyperlink ref="C10" r:id="rId5" display="https://portal.iv-edu.ru/dep/mouokinrn/kineshmarn_djachevskaya/default.aspx"/>
    <hyperlink ref="C12" r:id="rId6" display="https://portal.iv-edu.ru/dep/mouokinrn/kineshmarn_schoolnav1/default.aspx"/>
    <hyperlink ref="C8" r:id="rId7" display="https://portal.iv-edu.ru/dep/mouokinrn/kineshmarn_krasnogorskaya/default.aspx"/>
    <hyperlink ref="C13" r:id="rId8" display="https://portal.iv-edu.ru/dep/mouokinrn/kineshmarn_lugovskaya/default.aspx"/>
    <hyperlink ref="C14" r:id="rId9" display="https://portal.iv-edu.ru/dep/mouokinrn/kineshmarn_batmanovskaya/default.aspx"/>
  </hyperlinks>
  <printOptions/>
  <pageMargins left="0.7" right="0.7" top="0.75" bottom="0.75" header="0.3" footer="0.3"/>
  <pageSetup fitToHeight="0" fitToWidth="1" horizontalDpi="600" verticalDpi="600" orientation="landscape" paperSize="9" scale="32" r:id="rId10"/>
</worksheet>
</file>

<file path=xl/worksheets/sheet16.xml><?xml version="1.0" encoding="utf-8"?>
<worksheet xmlns="http://schemas.openxmlformats.org/spreadsheetml/2006/main" xmlns:r="http://schemas.openxmlformats.org/officeDocument/2006/relationships">
  <sheetPr>
    <pageSetUpPr fitToPage="1"/>
  </sheetPr>
  <dimension ref="A1:BH16"/>
  <sheetViews>
    <sheetView zoomScalePageLayoutView="0" workbookViewId="0" topLeftCell="A1">
      <selection activeCell="C11" sqref="C11"/>
    </sheetView>
  </sheetViews>
  <sheetFormatPr defaultColWidth="9.140625" defaultRowHeight="15"/>
  <cols>
    <col min="2" max="2" width="37.00390625" style="0" customWidth="1"/>
    <col min="3" max="3" width="82.57421875" style="0" customWidth="1"/>
    <col min="4" max="39" width="4.8515625" style="0" customWidth="1"/>
    <col min="40" max="40" width="9.7109375" style="0" customWidth="1"/>
    <col min="41" max="57" width="4.8515625" style="0" customWidth="1"/>
  </cols>
  <sheetData>
    <row r="1" spans="1:60" ht="48" customHeight="1" thickBot="1">
      <c r="A1" s="90" t="s">
        <v>84</v>
      </c>
      <c r="B1" s="92" t="s">
        <v>563</v>
      </c>
      <c r="C1" s="90" t="s">
        <v>82</v>
      </c>
      <c r="D1" s="95" t="s">
        <v>7</v>
      </c>
      <c r="E1" s="96"/>
      <c r="F1" s="96"/>
      <c r="G1" s="96"/>
      <c r="H1" s="96"/>
      <c r="I1" s="96"/>
      <c r="J1" s="97"/>
      <c r="K1" s="101" t="s">
        <v>8</v>
      </c>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3"/>
    </row>
    <row r="2" spans="1:60" ht="141.75" customHeight="1">
      <c r="A2" s="91"/>
      <c r="B2" s="93"/>
      <c r="C2" s="91"/>
      <c r="D2" s="98"/>
      <c r="E2" s="99"/>
      <c r="F2" s="99"/>
      <c r="G2" s="99"/>
      <c r="H2" s="99"/>
      <c r="I2" s="99"/>
      <c r="J2" s="100"/>
      <c r="K2" s="104" t="s">
        <v>9</v>
      </c>
      <c r="L2" s="105"/>
      <c r="M2" s="105"/>
      <c r="N2" s="105"/>
      <c r="O2" s="105"/>
      <c r="P2" s="106"/>
      <c r="Q2" s="104" t="s">
        <v>22</v>
      </c>
      <c r="R2" s="106"/>
      <c r="S2" s="107" t="s">
        <v>23</v>
      </c>
      <c r="T2" s="108"/>
      <c r="U2" s="108"/>
      <c r="V2" s="108"/>
      <c r="W2" s="108"/>
      <c r="X2" s="108"/>
      <c r="Y2" s="108"/>
      <c r="Z2" s="109"/>
      <c r="AA2" s="104" t="s">
        <v>32</v>
      </c>
      <c r="AB2" s="105"/>
      <c r="AC2" s="105"/>
      <c r="AD2" s="105"/>
      <c r="AE2" s="105"/>
      <c r="AF2" s="105"/>
      <c r="AG2" s="105"/>
      <c r="AH2" s="105"/>
      <c r="AI2" s="105"/>
      <c r="AJ2" s="105"/>
      <c r="AK2" s="105"/>
      <c r="AL2" s="105"/>
      <c r="AM2" s="105"/>
      <c r="AN2" s="1" t="s">
        <v>50</v>
      </c>
      <c r="AO2" s="104" t="s">
        <v>52</v>
      </c>
      <c r="AP2" s="105"/>
      <c r="AQ2" s="105"/>
      <c r="AR2" s="105"/>
      <c r="AS2" s="105"/>
      <c r="AT2" s="105"/>
      <c r="AU2" s="105"/>
      <c r="AV2" s="106"/>
      <c r="AW2" s="107" t="s">
        <v>61</v>
      </c>
      <c r="AX2" s="108"/>
      <c r="AY2" s="108"/>
      <c r="AZ2" s="108"/>
      <c r="BA2" s="108"/>
      <c r="BB2" s="108"/>
      <c r="BC2" s="108"/>
      <c r="BD2" s="108"/>
      <c r="BE2" s="109"/>
      <c r="BF2" s="1" t="s">
        <v>76</v>
      </c>
      <c r="BG2" s="1" t="s">
        <v>78</v>
      </c>
      <c r="BH2" s="2" t="s">
        <v>80</v>
      </c>
    </row>
    <row r="3" spans="1:60" ht="18.75" customHeight="1">
      <c r="A3" s="91"/>
      <c r="B3" s="93"/>
      <c r="C3" s="91"/>
      <c r="D3" s="110">
        <v>1</v>
      </c>
      <c r="E3" s="112">
        <v>2</v>
      </c>
      <c r="F3" s="112">
        <v>3</v>
      </c>
      <c r="G3" s="112">
        <v>4</v>
      </c>
      <c r="H3" s="112">
        <v>5</v>
      </c>
      <c r="I3" s="112">
        <v>6</v>
      </c>
      <c r="J3" s="114">
        <v>7</v>
      </c>
      <c r="K3" s="110">
        <v>8</v>
      </c>
      <c r="L3" s="112">
        <v>9</v>
      </c>
      <c r="M3" s="112">
        <v>10</v>
      </c>
      <c r="N3" s="112">
        <v>11</v>
      </c>
      <c r="O3" s="112">
        <v>12</v>
      </c>
      <c r="P3" s="114">
        <v>13</v>
      </c>
      <c r="Q3" s="111">
        <v>14</v>
      </c>
      <c r="R3" s="116">
        <v>19</v>
      </c>
      <c r="S3" s="111">
        <v>20</v>
      </c>
      <c r="T3" s="120">
        <v>21</v>
      </c>
      <c r="U3" s="113">
        <v>22</v>
      </c>
      <c r="V3" s="120">
        <v>23</v>
      </c>
      <c r="W3" s="113">
        <v>24</v>
      </c>
      <c r="X3" s="120">
        <v>25</v>
      </c>
      <c r="Y3" s="113">
        <v>26</v>
      </c>
      <c r="Z3" s="116">
        <v>27</v>
      </c>
      <c r="AA3" s="111">
        <v>28</v>
      </c>
      <c r="AB3" s="120">
        <v>29</v>
      </c>
      <c r="AC3" s="113">
        <v>30</v>
      </c>
      <c r="AD3" s="120">
        <v>31</v>
      </c>
      <c r="AE3" s="113">
        <v>32</v>
      </c>
      <c r="AF3" s="120">
        <v>33</v>
      </c>
      <c r="AG3" s="113">
        <v>34</v>
      </c>
      <c r="AH3" s="120">
        <v>35</v>
      </c>
      <c r="AI3" s="113">
        <v>36</v>
      </c>
      <c r="AJ3" s="120">
        <v>37</v>
      </c>
      <c r="AK3" s="113">
        <v>38</v>
      </c>
      <c r="AL3" s="120">
        <v>39</v>
      </c>
      <c r="AM3" s="113">
        <v>40</v>
      </c>
      <c r="AN3" s="122">
        <v>45</v>
      </c>
      <c r="AO3" s="111">
        <v>46</v>
      </c>
      <c r="AP3" s="120">
        <v>47</v>
      </c>
      <c r="AQ3" s="113">
        <v>48</v>
      </c>
      <c r="AR3" s="120">
        <v>49</v>
      </c>
      <c r="AS3" s="113">
        <v>50</v>
      </c>
      <c r="AT3" s="120">
        <v>51</v>
      </c>
      <c r="AU3" s="113">
        <v>52</v>
      </c>
      <c r="AV3" s="116">
        <v>53</v>
      </c>
      <c r="AW3" s="111">
        <v>54</v>
      </c>
      <c r="AX3" s="120">
        <v>55</v>
      </c>
      <c r="AY3" s="113">
        <v>56</v>
      </c>
      <c r="AZ3" s="120">
        <v>57</v>
      </c>
      <c r="BA3" s="113">
        <v>58</v>
      </c>
      <c r="BB3" s="120">
        <v>59</v>
      </c>
      <c r="BC3" s="113">
        <v>60</v>
      </c>
      <c r="BD3" s="120">
        <v>61</v>
      </c>
      <c r="BE3" s="115">
        <v>62</v>
      </c>
      <c r="BF3" s="126">
        <v>68</v>
      </c>
      <c r="BG3" s="122">
        <v>69</v>
      </c>
      <c r="BH3" s="124">
        <v>70</v>
      </c>
    </row>
    <row r="4" spans="1:60" ht="15" customHeight="1">
      <c r="A4" s="91"/>
      <c r="B4" s="93"/>
      <c r="C4" s="91"/>
      <c r="D4" s="110"/>
      <c r="E4" s="112"/>
      <c r="F4" s="112"/>
      <c r="G4" s="112"/>
      <c r="H4" s="112"/>
      <c r="I4" s="112"/>
      <c r="J4" s="114"/>
      <c r="K4" s="110"/>
      <c r="L4" s="112"/>
      <c r="M4" s="112"/>
      <c r="N4" s="112"/>
      <c r="O4" s="112"/>
      <c r="P4" s="114"/>
      <c r="Q4" s="118"/>
      <c r="R4" s="117"/>
      <c r="S4" s="118"/>
      <c r="T4" s="121"/>
      <c r="U4" s="119"/>
      <c r="V4" s="121"/>
      <c r="W4" s="119"/>
      <c r="X4" s="121"/>
      <c r="Y4" s="119"/>
      <c r="Z4" s="117"/>
      <c r="AA4" s="118"/>
      <c r="AB4" s="121"/>
      <c r="AC4" s="119"/>
      <c r="AD4" s="121"/>
      <c r="AE4" s="119"/>
      <c r="AF4" s="121"/>
      <c r="AG4" s="119"/>
      <c r="AH4" s="121"/>
      <c r="AI4" s="119"/>
      <c r="AJ4" s="121"/>
      <c r="AK4" s="119"/>
      <c r="AL4" s="121"/>
      <c r="AM4" s="119"/>
      <c r="AN4" s="123"/>
      <c r="AO4" s="118"/>
      <c r="AP4" s="121"/>
      <c r="AQ4" s="119"/>
      <c r="AR4" s="121"/>
      <c r="AS4" s="119"/>
      <c r="AT4" s="121"/>
      <c r="AU4" s="119"/>
      <c r="AV4" s="117"/>
      <c r="AW4" s="118"/>
      <c r="AX4" s="121"/>
      <c r="AY4" s="119"/>
      <c r="AZ4" s="121"/>
      <c r="BA4" s="119"/>
      <c r="BB4" s="121"/>
      <c r="BC4" s="119"/>
      <c r="BD4" s="121"/>
      <c r="BE4" s="128"/>
      <c r="BF4" s="127"/>
      <c r="BG4" s="123"/>
      <c r="BH4" s="125"/>
    </row>
    <row r="5" spans="1:60" ht="12.75" customHeight="1">
      <c r="A5" s="129"/>
      <c r="B5" s="93"/>
      <c r="C5" s="129"/>
      <c r="D5" s="110"/>
      <c r="E5" s="112"/>
      <c r="F5" s="112"/>
      <c r="G5" s="112"/>
      <c r="H5" s="112"/>
      <c r="I5" s="112"/>
      <c r="J5" s="114"/>
      <c r="K5" s="110"/>
      <c r="L5" s="112"/>
      <c r="M5" s="112"/>
      <c r="N5" s="112"/>
      <c r="O5" s="112"/>
      <c r="P5" s="114"/>
      <c r="Q5" s="135"/>
      <c r="R5" s="134"/>
      <c r="S5" s="135"/>
      <c r="T5" s="137"/>
      <c r="U5" s="136"/>
      <c r="V5" s="137"/>
      <c r="W5" s="136"/>
      <c r="X5" s="137"/>
      <c r="Y5" s="136"/>
      <c r="Z5" s="134"/>
      <c r="AA5" s="135"/>
      <c r="AB5" s="137"/>
      <c r="AC5" s="136"/>
      <c r="AD5" s="137"/>
      <c r="AE5" s="136"/>
      <c r="AF5" s="137"/>
      <c r="AG5" s="136"/>
      <c r="AH5" s="137"/>
      <c r="AI5" s="136"/>
      <c r="AJ5" s="137"/>
      <c r="AK5" s="136"/>
      <c r="AL5" s="137"/>
      <c r="AM5" s="136"/>
      <c r="AN5" s="138"/>
      <c r="AO5" s="135"/>
      <c r="AP5" s="137"/>
      <c r="AQ5" s="136"/>
      <c r="AR5" s="137"/>
      <c r="AS5" s="136"/>
      <c r="AT5" s="137"/>
      <c r="AU5" s="136"/>
      <c r="AV5" s="134"/>
      <c r="AW5" s="135"/>
      <c r="AX5" s="137"/>
      <c r="AY5" s="136"/>
      <c r="AZ5" s="137"/>
      <c r="BA5" s="136"/>
      <c r="BB5" s="137"/>
      <c r="BC5" s="136"/>
      <c r="BD5" s="137"/>
      <c r="BE5" s="141"/>
      <c r="BF5" s="140"/>
      <c r="BG5" s="138"/>
      <c r="BH5" s="139"/>
    </row>
    <row r="6" spans="1:60" ht="15.75" customHeight="1">
      <c r="A6" s="54">
        <v>88</v>
      </c>
      <c r="B6" s="77" t="s">
        <v>564</v>
      </c>
      <c r="C6" s="34" t="s">
        <v>175</v>
      </c>
      <c r="D6" s="17">
        <v>1</v>
      </c>
      <c r="E6" s="17">
        <v>1</v>
      </c>
      <c r="F6" s="17">
        <v>1</v>
      </c>
      <c r="G6" s="17">
        <v>1</v>
      </c>
      <c r="H6" s="17">
        <v>1</v>
      </c>
      <c r="I6" s="17">
        <v>1</v>
      </c>
      <c r="J6" s="17">
        <v>1</v>
      </c>
      <c r="K6" s="3">
        <v>1</v>
      </c>
      <c r="L6" s="3">
        <v>1</v>
      </c>
      <c r="M6" s="3">
        <v>1</v>
      </c>
      <c r="N6" s="3">
        <v>1</v>
      </c>
      <c r="O6" s="3">
        <v>1</v>
      </c>
      <c r="P6" s="3">
        <v>1</v>
      </c>
      <c r="Q6" s="3">
        <v>1</v>
      </c>
      <c r="R6" s="3">
        <v>1</v>
      </c>
      <c r="S6" s="3">
        <v>0</v>
      </c>
      <c r="T6" s="3">
        <v>0</v>
      </c>
      <c r="U6" s="3">
        <v>0</v>
      </c>
      <c r="V6" s="3">
        <v>0</v>
      </c>
      <c r="W6" s="3">
        <v>0</v>
      </c>
      <c r="X6" s="3">
        <v>0</v>
      </c>
      <c r="Y6" s="3"/>
      <c r="Z6" s="3">
        <v>1</v>
      </c>
      <c r="AA6" s="3">
        <v>1</v>
      </c>
      <c r="AB6" s="3">
        <v>1</v>
      </c>
      <c r="AC6" s="3">
        <v>1</v>
      </c>
      <c r="AD6" s="3">
        <v>1</v>
      </c>
      <c r="AE6" s="3">
        <v>1</v>
      </c>
      <c r="AF6" s="3">
        <v>1</v>
      </c>
      <c r="AG6" s="3">
        <v>1</v>
      </c>
      <c r="AH6" s="3">
        <v>1</v>
      </c>
      <c r="AI6" s="3">
        <v>1</v>
      </c>
      <c r="AJ6" s="3">
        <v>1</v>
      </c>
      <c r="AK6" s="3">
        <v>1</v>
      </c>
      <c r="AL6" s="3">
        <v>1</v>
      </c>
      <c r="AM6" s="3">
        <v>1</v>
      </c>
      <c r="AN6" s="3">
        <v>1</v>
      </c>
      <c r="AO6" s="3">
        <v>1</v>
      </c>
      <c r="AP6" s="3">
        <v>1</v>
      </c>
      <c r="AQ6" s="16" t="s">
        <v>95</v>
      </c>
      <c r="AR6" s="16" t="s">
        <v>95</v>
      </c>
      <c r="AS6" s="3">
        <v>1</v>
      </c>
      <c r="AT6" s="3">
        <v>1</v>
      </c>
      <c r="AU6" s="3">
        <v>1</v>
      </c>
      <c r="AV6" s="3">
        <v>1</v>
      </c>
      <c r="AW6" s="3">
        <v>1</v>
      </c>
      <c r="AX6" s="3">
        <v>1</v>
      </c>
      <c r="AY6" s="3">
        <v>1</v>
      </c>
      <c r="AZ6" s="3">
        <v>1</v>
      </c>
      <c r="BA6" s="3">
        <v>1</v>
      </c>
      <c r="BB6" s="3">
        <v>1</v>
      </c>
      <c r="BC6" s="3">
        <v>1</v>
      </c>
      <c r="BD6" s="3">
        <v>1</v>
      </c>
      <c r="BE6" s="3">
        <v>1</v>
      </c>
      <c r="BF6" s="3">
        <v>1</v>
      </c>
      <c r="BG6" s="3">
        <v>1</v>
      </c>
      <c r="BH6" s="3">
        <v>1</v>
      </c>
    </row>
    <row r="7" spans="1:60" ht="15.75" customHeight="1">
      <c r="A7" s="54">
        <v>89</v>
      </c>
      <c r="B7" s="77" t="s">
        <v>565</v>
      </c>
      <c r="C7" s="53" t="s">
        <v>176</v>
      </c>
      <c r="D7" s="17">
        <v>1</v>
      </c>
      <c r="E7" s="17">
        <v>1</v>
      </c>
      <c r="F7" s="17">
        <v>1</v>
      </c>
      <c r="G7" s="17">
        <v>1</v>
      </c>
      <c r="H7" s="17">
        <v>1</v>
      </c>
      <c r="I7" s="17">
        <v>1</v>
      </c>
      <c r="J7" s="17">
        <v>1</v>
      </c>
      <c r="K7" s="3">
        <v>1</v>
      </c>
      <c r="L7" s="3">
        <v>1</v>
      </c>
      <c r="M7" s="3">
        <v>1</v>
      </c>
      <c r="N7" s="3">
        <v>1</v>
      </c>
      <c r="O7" s="3">
        <v>1</v>
      </c>
      <c r="P7" s="3">
        <v>1</v>
      </c>
      <c r="Q7" s="3">
        <v>1</v>
      </c>
      <c r="R7" s="3">
        <v>1</v>
      </c>
      <c r="S7" s="3">
        <v>1</v>
      </c>
      <c r="T7" s="3">
        <v>0</v>
      </c>
      <c r="U7" s="3">
        <v>0</v>
      </c>
      <c r="V7" s="3">
        <v>0</v>
      </c>
      <c r="W7" s="3">
        <v>1</v>
      </c>
      <c r="X7" s="3">
        <v>0</v>
      </c>
      <c r="Y7" s="3"/>
      <c r="Z7" s="3">
        <v>1</v>
      </c>
      <c r="AA7" s="3">
        <v>1</v>
      </c>
      <c r="AB7" s="3">
        <v>1</v>
      </c>
      <c r="AC7" s="3">
        <v>1</v>
      </c>
      <c r="AD7" s="3">
        <v>1</v>
      </c>
      <c r="AE7" s="3">
        <v>1</v>
      </c>
      <c r="AF7" s="3">
        <v>1</v>
      </c>
      <c r="AG7" s="3">
        <v>1</v>
      </c>
      <c r="AH7" s="3">
        <v>0</v>
      </c>
      <c r="AI7" s="3">
        <v>1</v>
      </c>
      <c r="AJ7" s="3">
        <v>1</v>
      </c>
      <c r="AK7" s="3">
        <v>1</v>
      </c>
      <c r="AL7" s="3">
        <v>1</v>
      </c>
      <c r="AM7" s="3">
        <v>1</v>
      </c>
      <c r="AN7" s="3">
        <v>1</v>
      </c>
      <c r="AO7" s="3">
        <v>1</v>
      </c>
      <c r="AP7" s="3">
        <v>1</v>
      </c>
      <c r="AQ7" s="16" t="s">
        <v>95</v>
      </c>
      <c r="AR7" s="16" t="s">
        <v>95</v>
      </c>
      <c r="AS7" s="3">
        <v>1</v>
      </c>
      <c r="AT7" s="3">
        <v>0</v>
      </c>
      <c r="AU7" s="3">
        <v>1</v>
      </c>
      <c r="AV7" s="3">
        <v>1</v>
      </c>
      <c r="AW7" s="3">
        <v>1</v>
      </c>
      <c r="AX7" s="3">
        <v>1</v>
      </c>
      <c r="AY7" s="3">
        <v>1</v>
      </c>
      <c r="AZ7" s="3">
        <v>1</v>
      </c>
      <c r="BA7" s="3">
        <v>1</v>
      </c>
      <c r="BB7" s="3">
        <v>1</v>
      </c>
      <c r="BC7" s="3">
        <v>1</v>
      </c>
      <c r="BD7" s="3">
        <v>0</v>
      </c>
      <c r="BE7" s="3">
        <v>0</v>
      </c>
      <c r="BF7" s="3">
        <v>1</v>
      </c>
      <c r="BG7" s="3">
        <v>1</v>
      </c>
      <c r="BH7" s="3">
        <v>1</v>
      </c>
    </row>
    <row r="8" spans="1:60" ht="15.75" customHeight="1">
      <c r="A8" s="54">
        <v>90</v>
      </c>
      <c r="B8" s="77" t="s">
        <v>566</v>
      </c>
      <c r="C8" s="53" t="s">
        <v>177</v>
      </c>
      <c r="D8" s="17">
        <v>1</v>
      </c>
      <c r="E8" s="17">
        <v>1</v>
      </c>
      <c r="F8" s="17">
        <v>1</v>
      </c>
      <c r="G8" s="17">
        <v>1</v>
      </c>
      <c r="H8" s="17">
        <v>1</v>
      </c>
      <c r="I8" s="17">
        <v>1</v>
      </c>
      <c r="J8" s="17">
        <v>1</v>
      </c>
      <c r="K8" s="3">
        <v>1</v>
      </c>
      <c r="L8" s="3">
        <v>1</v>
      </c>
      <c r="M8" s="3">
        <v>1</v>
      </c>
      <c r="N8" s="3">
        <v>0</v>
      </c>
      <c r="O8" s="3">
        <v>1</v>
      </c>
      <c r="P8" s="3">
        <v>1</v>
      </c>
      <c r="Q8" s="3">
        <v>1</v>
      </c>
      <c r="R8" s="3">
        <v>1</v>
      </c>
      <c r="S8" s="3">
        <v>1</v>
      </c>
      <c r="T8" s="3">
        <v>1</v>
      </c>
      <c r="U8" s="3">
        <v>1</v>
      </c>
      <c r="V8" s="3">
        <v>1</v>
      </c>
      <c r="W8" s="3">
        <v>1</v>
      </c>
      <c r="X8" s="3">
        <v>1</v>
      </c>
      <c r="Y8" s="3"/>
      <c r="Z8" s="3">
        <v>1</v>
      </c>
      <c r="AA8" s="3">
        <v>1</v>
      </c>
      <c r="AB8" s="3">
        <v>1</v>
      </c>
      <c r="AC8" s="3">
        <v>1</v>
      </c>
      <c r="AD8" s="3">
        <v>1</v>
      </c>
      <c r="AE8" s="3">
        <v>1</v>
      </c>
      <c r="AF8" s="3">
        <v>1</v>
      </c>
      <c r="AG8" s="3">
        <v>1</v>
      </c>
      <c r="AH8" s="3">
        <v>1</v>
      </c>
      <c r="AI8" s="3">
        <v>1</v>
      </c>
      <c r="AJ8" s="3">
        <v>1</v>
      </c>
      <c r="AK8" s="3">
        <v>1</v>
      </c>
      <c r="AL8" s="3">
        <v>1</v>
      </c>
      <c r="AM8" s="3">
        <v>1</v>
      </c>
      <c r="AN8" s="3">
        <v>1</v>
      </c>
      <c r="AO8" s="3">
        <v>1</v>
      </c>
      <c r="AP8" s="3">
        <v>1</v>
      </c>
      <c r="AQ8" s="16" t="s">
        <v>95</v>
      </c>
      <c r="AR8" s="16" t="s">
        <v>95</v>
      </c>
      <c r="AS8" s="3">
        <v>1</v>
      </c>
      <c r="AT8" s="3">
        <v>1</v>
      </c>
      <c r="AU8" s="3">
        <v>1</v>
      </c>
      <c r="AV8" s="3">
        <v>1</v>
      </c>
      <c r="AW8" s="3">
        <v>1</v>
      </c>
      <c r="AX8" s="3">
        <v>1</v>
      </c>
      <c r="AY8" s="3">
        <v>1</v>
      </c>
      <c r="AZ8" s="3">
        <v>1</v>
      </c>
      <c r="BA8" s="3">
        <v>1</v>
      </c>
      <c r="BB8" s="3">
        <v>1</v>
      </c>
      <c r="BC8" s="3">
        <v>1</v>
      </c>
      <c r="BD8" s="3">
        <v>1</v>
      </c>
      <c r="BE8" s="3">
        <v>1</v>
      </c>
      <c r="BF8" s="3">
        <v>1</v>
      </c>
      <c r="BG8" s="3">
        <v>1</v>
      </c>
      <c r="BH8" s="3">
        <v>1</v>
      </c>
    </row>
    <row r="9" spans="1:60" ht="15.75" customHeight="1">
      <c r="A9" s="54">
        <v>91</v>
      </c>
      <c r="B9" s="77" t="s">
        <v>567</v>
      </c>
      <c r="C9" s="53" t="s">
        <v>178</v>
      </c>
      <c r="D9" s="17">
        <v>1</v>
      </c>
      <c r="E9" s="17">
        <v>1</v>
      </c>
      <c r="F9" s="17">
        <v>1</v>
      </c>
      <c r="G9" s="17">
        <v>1</v>
      </c>
      <c r="H9" s="17">
        <v>1</v>
      </c>
      <c r="I9" s="17">
        <v>1</v>
      </c>
      <c r="J9" s="17">
        <v>1</v>
      </c>
      <c r="K9" s="3">
        <v>1</v>
      </c>
      <c r="L9" s="3">
        <v>1</v>
      </c>
      <c r="M9" s="3">
        <v>1</v>
      </c>
      <c r="N9" s="3">
        <v>1</v>
      </c>
      <c r="O9" s="3">
        <v>1</v>
      </c>
      <c r="P9" s="3">
        <v>1</v>
      </c>
      <c r="Q9" s="3">
        <v>1</v>
      </c>
      <c r="R9" s="3">
        <v>1</v>
      </c>
      <c r="S9" s="3">
        <v>1</v>
      </c>
      <c r="T9" s="3">
        <v>1</v>
      </c>
      <c r="U9" s="3">
        <v>1</v>
      </c>
      <c r="V9" s="3">
        <v>1</v>
      </c>
      <c r="W9" s="3">
        <v>1</v>
      </c>
      <c r="X9" s="3">
        <v>1</v>
      </c>
      <c r="Y9" s="3"/>
      <c r="Z9" s="3">
        <v>1</v>
      </c>
      <c r="AA9" s="3">
        <v>1</v>
      </c>
      <c r="AB9" s="3">
        <v>1</v>
      </c>
      <c r="AC9" s="3">
        <v>1</v>
      </c>
      <c r="AD9" s="3">
        <v>1</v>
      </c>
      <c r="AE9" s="3">
        <v>1</v>
      </c>
      <c r="AF9" s="3">
        <v>1</v>
      </c>
      <c r="AG9" s="3">
        <v>1</v>
      </c>
      <c r="AH9" s="3">
        <v>1</v>
      </c>
      <c r="AI9" s="3">
        <v>1</v>
      </c>
      <c r="AJ9" s="3">
        <v>1</v>
      </c>
      <c r="AK9" s="3">
        <v>1</v>
      </c>
      <c r="AL9" s="3">
        <v>1</v>
      </c>
      <c r="AM9" s="3">
        <v>0</v>
      </c>
      <c r="AN9" s="3">
        <v>1</v>
      </c>
      <c r="AO9" s="3">
        <v>1</v>
      </c>
      <c r="AP9" s="3">
        <v>1</v>
      </c>
      <c r="AQ9" s="16" t="s">
        <v>95</v>
      </c>
      <c r="AR9" s="16" t="s">
        <v>95</v>
      </c>
      <c r="AS9" s="3">
        <v>1</v>
      </c>
      <c r="AT9" s="3">
        <v>1</v>
      </c>
      <c r="AU9" s="3">
        <v>1</v>
      </c>
      <c r="AV9" s="3">
        <v>1</v>
      </c>
      <c r="AW9" s="3">
        <v>1</v>
      </c>
      <c r="AX9" s="3">
        <v>1</v>
      </c>
      <c r="AY9" s="3">
        <v>1</v>
      </c>
      <c r="AZ9" s="3">
        <v>1</v>
      </c>
      <c r="BA9" s="3">
        <v>1</v>
      </c>
      <c r="BB9" s="3">
        <v>1</v>
      </c>
      <c r="BC9" s="3">
        <v>1</v>
      </c>
      <c r="BD9" s="3">
        <v>1</v>
      </c>
      <c r="BE9" s="3">
        <v>1</v>
      </c>
      <c r="BF9" s="3">
        <v>1</v>
      </c>
      <c r="BG9" s="3">
        <v>1</v>
      </c>
      <c r="BH9" s="3">
        <v>1</v>
      </c>
    </row>
    <row r="10" spans="1:60" ht="15.75" customHeight="1">
      <c r="A10" s="54">
        <v>92</v>
      </c>
      <c r="B10" s="77" t="s">
        <v>568</v>
      </c>
      <c r="C10" s="53" t="s">
        <v>179</v>
      </c>
      <c r="D10" s="17">
        <v>1</v>
      </c>
      <c r="E10" s="17">
        <v>1</v>
      </c>
      <c r="F10" s="17">
        <v>1</v>
      </c>
      <c r="G10" s="17">
        <v>1</v>
      </c>
      <c r="H10" s="17">
        <v>1</v>
      </c>
      <c r="I10" s="17">
        <v>1</v>
      </c>
      <c r="J10" s="17">
        <v>1</v>
      </c>
      <c r="K10" s="3">
        <v>1</v>
      </c>
      <c r="L10" s="3">
        <v>1</v>
      </c>
      <c r="M10" s="3">
        <v>1</v>
      </c>
      <c r="N10" s="3">
        <v>1</v>
      </c>
      <c r="O10" s="3">
        <v>1</v>
      </c>
      <c r="P10" s="3">
        <v>1</v>
      </c>
      <c r="Q10" s="3">
        <v>1</v>
      </c>
      <c r="R10" s="3">
        <v>0</v>
      </c>
      <c r="S10" s="3">
        <v>1</v>
      </c>
      <c r="T10" s="3">
        <v>1</v>
      </c>
      <c r="U10" s="3">
        <v>1</v>
      </c>
      <c r="V10" s="3">
        <v>1</v>
      </c>
      <c r="W10" s="3">
        <v>1</v>
      </c>
      <c r="X10" s="3">
        <v>1</v>
      </c>
      <c r="Y10" s="3">
        <v>1</v>
      </c>
      <c r="Z10" s="3">
        <v>1</v>
      </c>
      <c r="AA10" s="3">
        <v>1</v>
      </c>
      <c r="AB10" s="3">
        <v>1</v>
      </c>
      <c r="AC10" s="3">
        <v>1</v>
      </c>
      <c r="AD10" s="3">
        <v>1</v>
      </c>
      <c r="AE10" s="3">
        <v>1</v>
      </c>
      <c r="AF10" s="3">
        <v>1</v>
      </c>
      <c r="AG10" s="3">
        <v>0</v>
      </c>
      <c r="AH10" s="3">
        <v>1</v>
      </c>
      <c r="AI10" s="3">
        <v>0</v>
      </c>
      <c r="AJ10" s="3">
        <v>1</v>
      </c>
      <c r="AK10" s="3">
        <v>1</v>
      </c>
      <c r="AL10" s="3">
        <v>1</v>
      </c>
      <c r="AM10" s="3">
        <v>0</v>
      </c>
      <c r="AN10" s="3">
        <v>1</v>
      </c>
      <c r="AO10" s="3">
        <v>1</v>
      </c>
      <c r="AP10" s="3" t="s">
        <v>95</v>
      </c>
      <c r="AQ10" s="16" t="s">
        <v>95</v>
      </c>
      <c r="AR10" s="16" t="s">
        <v>95</v>
      </c>
      <c r="AS10" s="3">
        <v>1</v>
      </c>
      <c r="AT10" s="3">
        <v>1</v>
      </c>
      <c r="AU10" s="3">
        <v>0</v>
      </c>
      <c r="AV10" s="3">
        <v>1</v>
      </c>
      <c r="AW10" s="3">
        <v>1</v>
      </c>
      <c r="AX10" s="3">
        <v>1</v>
      </c>
      <c r="AY10" s="3">
        <v>1</v>
      </c>
      <c r="AZ10" s="3">
        <v>1</v>
      </c>
      <c r="BA10" s="3">
        <v>1</v>
      </c>
      <c r="BB10" s="3">
        <v>1</v>
      </c>
      <c r="BC10" s="3">
        <v>1</v>
      </c>
      <c r="BD10" s="3">
        <v>1</v>
      </c>
      <c r="BE10" s="3">
        <v>1</v>
      </c>
      <c r="BF10" s="3">
        <v>1</v>
      </c>
      <c r="BG10" s="3">
        <v>1</v>
      </c>
      <c r="BH10" s="3">
        <v>1</v>
      </c>
    </row>
    <row r="11" spans="1:60" ht="87.75" customHeight="1">
      <c r="A11" s="54">
        <v>93</v>
      </c>
      <c r="B11" s="77" t="s">
        <v>569</v>
      </c>
      <c r="C11" s="35" t="s">
        <v>180</v>
      </c>
      <c r="D11" s="17">
        <v>1</v>
      </c>
      <c r="E11" s="17">
        <v>1</v>
      </c>
      <c r="F11" s="17">
        <v>1</v>
      </c>
      <c r="G11" s="17">
        <v>1</v>
      </c>
      <c r="H11" s="17">
        <v>1</v>
      </c>
      <c r="I11" s="17">
        <v>1</v>
      </c>
      <c r="J11" s="17">
        <v>1</v>
      </c>
      <c r="K11" s="3">
        <v>1</v>
      </c>
      <c r="L11" s="3">
        <v>1</v>
      </c>
      <c r="M11" s="3">
        <v>1</v>
      </c>
      <c r="N11" s="3">
        <v>1</v>
      </c>
      <c r="O11" s="3">
        <v>1</v>
      </c>
      <c r="P11" s="3">
        <v>1</v>
      </c>
      <c r="Q11" s="3">
        <v>1</v>
      </c>
      <c r="R11" s="3">
        <v>0</v>
      </c>
      <c r="S11" s="3">
        <v>0</v>
      </c>
      <c r="T11" s="3">
        <v>0</v>
      </c>
      <c r="U11" s="3">
        <v>0</v>
      </c>
      <c r="V11" s="3">
        <v>0</v>
      </c>
      <c r="W11" s="3">
        <v>0</v>
      </c>
      <c r="X11" s="3">
        <v>0</v>
      </c>
      <c r="Y11" s="3"/>
      <c r="Z11" s="3">
        <v>1</v>
      </c>
      <c r="AA11" s="3">
        <v>1</v>
      </c>
      <c r="AB11" s="3">
        <v>1</v>
      </c>
      <c r="AC11" s="3">
        <v>1</v>
      </c>
      <c r="AD11" s="3">
        <v>1</v>
      </c>
      <c r="AE11" s="3">
        <v>1</v>
      </c>
      <c r="AF11" s="3">
        <v>1</v>
      </c>
      <c r="AG11" s="3">
        <v>0</v>
      </c>
      <c r="AH11" s="3">
        <v>1</v>
      </c>
      <c r="AI11" s="3">
        <v>1</v>
      </c>
      <c r="AJ11" s="3">
        <v>1</v>
      </c>
      <c r="AK11" s="3">
        <v>1</v>
      </c>
      <c r="AL11" s="3">
        <v>1</v>
      </c>
      <c r="AM11" s="3">
        <v>0</v>
      </c>
      <c r="AN11" s="3">
        <v>1</v>
      </c>
      <c r="AO11" s="3">
        <v>1</v>
      </c>
      <c r="AP11" s="3" t="s">
        <v>95</v>
      </c>
      <c r="AQ11" s="16" t="s">
        <v>95</v>
      </c>
      <c r="AR11" s="16" t="s">
        <v>95</v>
      </c>
      <c r="AS11" s="3">
        <v>1</v>
      </c>
      <c r="AT11" s="3">
        <v>1</v>
      </c>
      <c r="AU11" s="3">
        <v>1</v>
      </c>
      <c r="AV11" s="3">
        <v>1</v>
      </c>
      <c r="AW11" s="3">
        <v>1</v>
      </c>
      <c r="AX11" s="3">
        <v>1</v>
      </c>
      <c r="AY11" s="3">
        <v>1</v>
      </c>
      <c r="AZ11" s="3">
        <v>1</v>
      </c>
      <c r="BA11" s="3">
        <v>1</v>
      </c>
      <c r="BB11" s="3">
        <v>1</v>
      </c>
      <c r="BC11" s="3">
        <v>1</v>
      </c>
      <c r="BD11" s="3">
        <v>1</v>
      </c>
      <c r="BE11" s="3">
        <v>1</v>
      </c>
      <c r="BF11" s="3">
        <v>1</v>
      </c>
      <c r="BG11" s="3">
        <v>1</v>
      </c>
      <c r="BH11" s="3">
        <v>0</v>
      </c>
    </row>
    <row r="12" spans="1:60" ht="30" customHeight="1">
      <c r="A12" s="54">
        <v>94</v>
      </c>
      <c r="B12" s="77" t="s">
        <v>570</v>
      </c>
      <c r="C12" s="53" t="s">
        <v>181</v>
      </c>
      <c r="D12" s="17">
        <v>1</v>
      </c>
      <c r="E12" s="17">
        <v>1</v>
      </c>
      <c r="F12" s="17">
        <v>1</v>
      </c>
      <c r="G12" s="17">
        <v>1</v>
      </c>
      <c r="H12" s="17">
        <v>1</v>
      </c>
      <c r="I12" s="17">
        <v>1</v>
      </c>
      <c r="J12" s="17">
        <v>1</v>
      </c>
      <c r="K12" s="3">
        <v>1</v>
      </c>
      <c r="L12" s="3">
        <v>1</v>
      </c>
      <c r="M12" s="3">
        <v>1</v>
      </c>
      <c r="N12" s="3">
        <v>0</v>
      </c>
      <c r="O12" s="3">
        <v>1</v>
      </c>
      <c r="P12" s="3">
        <v>1</v>
      </c>
      <c r="Q12" s="3">
        <v>1</v>
      </c>
      <c r="R12" s="3">
        <v>1</v>
      </c>
      <c r="S12" s="3">
        <v>1</v>
      </c>
      <c r="T12" s="3">
        <v>1</v>
      </c>
      <c r="U12" s="3">
        <v>1</v>
      </c>
      <c r="V12" s="3">
        <v>1</v>
      </c>
      <c r="W12" s="3">
        <v>1</v>
      </c>
      <c r="X12" s="3">
        <v>1</v>
      </c>
      <c r="Y12" s="3">
        <v>1</v>
      </c>
      <c r="Z12" s="3">
        <v>1</v>
      </c>
      <c r="AA12" s="3">
        <v>1</v>
      </c>
      <c r="AB12" s="3">
        <v>1</v>
      </c>
      <c r="AC12" s="3">
        <v>1</v>
      </c>
      <c r="AD12" s="3">
        <v>1</v>
      </c>
      <c r="AE12" s="3">
        <v>1</v>
      </c>
      <c r="AF12" s="3">
        <v>1</v>
      </c>
      <c r="AG12" s="3">
        <v>1</v>
      </c>
      <c r="AH12" s="3">
        <v>1</v>
      </c>
      <c r="AI12" s="3">
        <v>0</v>
      </c>
      <c r="AJ12" s="3">
        <v>1</v>
      </c>
      <c r="AK12" s="3">
        <v>1</v>
      </c>
      <c r="AL12" s="3">
        <v>1</v>
      </c>
      <c r="AM12" s="3">
        <v>0</v>
      </c>
      <c r="AN12" s="3">
        <v>1</v>
      </c>
      <c r="AO12" s="3">
        <v>1</v>
      </c>
      <c r="AP12" s="3" t="s">
        <v>95</v>
      </c>
      <c r="AQ12" s="16" t="s">
        <v>95</v>
      </c>
      <c r="AR12" s="16" t="s">
        <v>95</v>
      </c>
      <c r="AS12" s="3">
        <v>1</v>
      </c>
      <c r="AT12" s="3">
        <v>1</v>
      </c>
      <c r="AU12" s="3">
        <v>1</v>
      </c>
      <c r="AV12" s="3">
        <v>1</v>
      </c>
      <c r="AW12" s="3">
        <v>1</v>
      </c>
      <c r="AX12" s="3">
        <v>1</v>
      </c>
      <c r="AY12" s="3">
        <v>1</v>
      </c>
      <c r="AZ12" s="3">
        <v>1</v>
      </c>
      <c r="BA12" s="3">
        <v>1</v>
      </c>
      <c r="BB12" s="3">
        <v>1</v>
      </c>
      <c r="BC12" s="3">
        <v>1</v>
      </c>
      <c r="BD12" s="3">
        <v>1</v>
      </c>
      <c r="BE12" s="3">
        <v>1</v>
      </c>
      <c r="BF12" s="3">
        <v>1</v>
      </c>
      <c r="BG12" s="3">
        <v>1</v>
      </c>
      <c r="BH12" s="3">
        <v>1</v>
      </c>
    </row>
    <row r="13" spans="1:60" ht="15.75" customHeight="1">
      <c r="A13" s="54">
        <v>95</v>
      </c>
      <c r="B13" s="77" t="s">
        <v>571</v>
      </c>
      <c r="C13" s="53" t="s">
        <v>182</v>
      </c>
      <c r="D13" s="17">
        <v>1</v>
      </c>
      <c r="E13" s="17">
        <v>1</v>
      </c>
      <c r="F13" s="17">
        <v>1</v>
      </c>
      <c r="G13" s="17">
        <v>1</v>
      </c>
      <c r="H13" s="17">
        <v>1</v>
      </c>
      <c r="I13" s="17">
        <v>1</v>
      </c>
      <c r="J13" s="17">
        <v>1</v>
      </c>
      <c r="K13" s="3">
        <v>1</v>
      </c>
      <c r="L13" s="3">
        <v>1</v>
      </c>
      <c r="M13" s="3">
        <v>1</v>
      </c>
      <c r="N13" s="3">
        <v>1</v>
      </c>
      <c r="O13" s="3">
        <v>1</v>
      </c>
      <c r="P13" s="3">
        <v>1</v>
      </c>
      <c r="Q13" s="3">
        <v>1</v>
      </c>
      <c r="R13" s="3">
        <v>0</v>
      </c>
      <c r="S13" s="3">
        <v>1</v>
      </c>
      <c r="T13" s="3">
        <v>1</v>
      </c>
      <c r="U13" s="3">
        <v>1</v>
      </c>
      <c r="V13" s="3">
        <v>1</v>
      </c>
      <c r="W13" s="3">
        <v>0</v>
      </c>
      <c r="X13" s="3">
        <v>0</v>
      </c>
      <c r="Y13" s="3"/>
      <c r="Z13" s="3">
        <v>1</v>
      </c>
      <c r="AA13" s="3">
        <v>1</v>
      </c>
      <c r="AB13" s="3">
        <v>1</v>
      </c>
      <c r="AC13" s="3">
        <v>1</v>
      </c>
      <c r="AD13" s="3">
        <v>1</v>
      </c>
      <c r="AE13" s="3">
        <v>1</v>
      </c>
      <c r="AF13" s="3">
        <v>1</v>
      </c>
      <c r="AG13" s="3">
        <v>0</v>
      </c>
      <c r="AH13" s="3">
        <v>1</v>
      </c>
      <c r="AI13" s="3">
        <v>0</v>
      </c>
      <c r="AJ13" s="3">
        <v>0</v>
      </c>
      <c r="AK13" s="3">
        <v>1</v>
      </c>
      <c r="AL13" s="3">
        <v>1</v>
      </c>
      <c r="AM13" s="3">
        <v>0</v>
      </c>
      <c r="AN13" s="3">
        <v>1</v>
      </c>
      <c r="AO13" s="3">
        <v>1</v>
      </c>
      <c r="AP13" s="3" t="s">
        <v>95</v>
      </c>
      <c r="AQ13" s="16" t="s">
        <v>95</v>
      </c>
      <c r="AR13" s="16" t="s">
        <v>95</v>
      </c>
      <c r="AS13" s="3">
        <v>1</v>
      </c>
      <c r="AT13" s="3">
        <v>1</v>
      </c>
      <c r="AU13" s="3">
        <v>1</v>
      </c>
      <c r="AV13" s="3">
        <v>1</v>
      </c>
      <c r="AW13" s="3">
        <v>1</v>
      </c>
      <c r="AX13" s="3">
        <v>1</v>
      </c>
      <c r="AY13" s="3">
        <v>1</v>
      </c>
      <c r="AZ13" s="3">
        <v>1</v>
      </c>
      <c r="BA13" s="3">
        <v>1</v>
      </c>
      <c r="BB13" s="3">
        <v>1</v>
      </c>
      <c r="BC13" s="3">
        <v>1</v>
      </c>
      <c r="BD13" s="3">
        <v>1</v>
      </c>
      <c r="BE13" s="3">
        <v>1</v>
      </c>
      <c r="BF13" s="3">
        <v>1</v>
      </c>
      <c r="BG13" s="3">
        <v>0</v>
      </c>
      <c r="BH13" s="3">
        <v>1</v>
      </c>
    </row>
    <row r="14" spans="1:60" ht="18.75">
      <c r="A14" s="7" t="s">
        <v>83</v>
      </c>
      <c r="B14" s="52"/>
      <c r="C14" s="23"/>
      <c r="D14" s="6">
        <f aca="true" t="shared" si="0" ref="D14:AI14">SUM(D6:D13)</f>
        <v>8</v>
      </c>
      <c r="E14" s="6">
        <f t="shared" si="0"/>
        <v>8</v>
      </c>
      <c r="F14" s="6">
        <f t="shared" si="0"/>
        <v>8</v>
      </c>
      <c r="G14" s="6">
        <f t="shared" si="0"/>
        <v>8</v>
      </c>
      <c r="H14" s="6">
        <f t="shared" si="0"/>
        <v>8</v>
      </c>
      <c r="I14" s="6">
        <f t="shared" si="0"/>
        <v>8</v>
      </c>
      <c r="J14" s="6">
        <f t="shared" si="0"/>
        <v>8</v>
      </c>
      <c r="K14" s="6">
        <f t="shared" si="0"/>
        <v>8</v>
      </c>
      <c r="L14" s="6">
        <f t="shared" si="0"/>
        <v>8</v>
      </c>
      <c r="M14" s="6">
        <f t="shared" si="0"/>
        <v>8</v>
      </c>
      <c r="N14" s="6">
        <f t="shared" si="0"/>
        <v>6</v>
      </c>
      <c r="O14" s="6">
        <f t="shared" si="0"/>
        <v>8</v>
      </c>
      <c r="P14" s="6">
        <f t="shared" si="0"/>
        <v>8</v>
      </c>
      <c r="Q14" s="6">
        <f t="shared" si="0"/>
        <v>8</v>
      </c>
      <c r="R14" s="6">
        <f t="shared" si="0"/>
        <v>5</v>
      </c>
      <c r="S14" s="6">
        <f t="shared" si="0"/>
        <v>6</v>
      </c>
      <c r="T14" s="6">
        <f t="shared" si="0"/>
        <v>5</v>
      </c>
      <c r="U14" s="6">
        <f t="shared" si="0"/>
        <v>5</v>
      </c>
      <c r="V14" s="6">
        <f t="shared" si="0"/>
        <v>5</v>
      </c>
      <c r="W14" s="6">
        <f t="shared" si="0"/>
        <v>5</v>
      </c>
      <c r="X14" s="6">
        <f t="shared" si="0"/>
        <v>4</v>
      </c>
      <c r="Y14" s="6">
        <f t="shared" si="0"/>
        <v>2</v>
      </c>
      <c r="Z14" s="6">
        <f t="shared" si="0"/>
        <v>8</v>
      </c>
      <c r="AA14" s="6">
        <f t="shared" si="0"/>
        <v>8</v>
      </c>
      <c r="AB14" s="6">
        <f t="shared" si="0"/>
        <v>8</v>
      </c>
      <c r="AC14" s="6">
        <f t="shared" si="0"/>
        <v>8</v>
      </c>
      <c r="AD14" s="6">
        <f t="shared" si="0"/>
        <v>8</v>
      </c>
      <c r="AE14" s="6">
        <f t="shared" si="0"/>
        <v>8</v>
      </c>
      <c r="AF14" s="6">
        <f t="shared" si="0"/>
        <v>8</v>
      </c>
      <c r="AG14" s="6">
        <f t="shared" si="0"/>
        <v>5</v>
      </c>
      <c r="AH14" s="6">
        <f t="shared" si="0"/>
        <v>7</v>
      </c>
      <c r="AI14" s="6">
        <f t="shared" si="0"/>
        <v>5</v>
      </c>
      <c r="AJ14" s="6">
        <f aca="true" t="shared" si="1" ref="AJ14:BH14">SUM(AJ6:AJ13)</f>
        <v>7</v>
      </c>
      <c r="AK14" s="6">
        <f t="shared" si="1"/>
        <v>8</v>
      </c>
      <c r="AL14" s="6">
        <f t="shared" si="1"/>
        <v>8</v>
      </c>
      <c r="AM14" s="6">
        <f t="shared" si="1"/>
        <v>3</v>
      </c>
      <c r="AN14" s="6">
        <f t="shared" si="1"/>
        <v>8</v>
      </c>
      <c r="AO14" s="6">
        <f t="shared" si="1"/>
        <v>8</v>
      </c>
      <c r="AP14" s="6">
        <f t="shared" si="1"/>
        <v>4</v>
      </c>
      <c r="AQ14" s="6">
        <f t="shared" si="1"/>
        <v>0</v>
      </c>
      <c r="AR14" s="6">
        <f t="shared" si="1"/>
        <v>0</v>
      </c>
      <c r="AS14" s="6">
        <f t="shared" si="1"/>
        <v>8</v>
      </c>
      <c r="AT14" s="6">
        <f t="shared" si="1"/>
        <v>7</v>
      </c>
      <c r="AU14" s="6">
        <f t="shared" si="1"/>
        <v>7</v>
      </c>
      <c r="AV14" s="6">
        <f t="shared" si="1"/>
        <v>8</v>
      </c>
      <c r="AW14" s="6">
        <f t="shared" si="1"/>
        <v>8</v>
      </c>
      <c r="AX14" s="6">
        <f t="shared" si="1"/>
        <v>8</v>
      </c>
      <c r="AY14" s="6">
        <f t="shared" si="1"/>
        <v>8</v>
      </c>
      <c r="AZ14" s="6">
        <f t="shared" si="1"/>
        <v>8</v>
      </c>
      <c r="BA14" s="6">
        <f t="shared" si="1"/>
        <v>8</v>
      </c>
      <c r="BB14" s="6">
        <f t="shared" si="1"/>
        <v>8</v>
      </c>
      <c r="BC14" s="6">
        <f t="shared" si="1"/>
        <v>8</v>
      </c>
      <c r="BD14" s="6">
        <f t="shared" si="1"/>
        <v>7</v>
      </c>
      <c r="BE14" s="6">
        <f t="shared" si="1"/>
        <v>7</v>
      </c>
      <c r="BF14" s="6">
        <f t="shared" si="1"/>
        <v>8</v>
      </c>
      <c r="BG14" s="6">
        <f t="shared" si="1"/>
        <v>7</v>
      </c>
      <c r="BH14" s="6">
        <f t="shared" si="1"/>
        <v>7</v>
      </c>
    </row>
    <row r="15" spans="4:60" ht="15">
      <c r="D15">
        <f>100*D14/8</f>
        <v>100</v>
      </c>
      <c r="E15">
        <f aca="true" t="shared" si="2" ref="E15:BE15">100*E14/8</f>
        <v>100</v>
      </c>
      <c r="F15">
        <f t="shared" si="2"/>
        <v>100</v>
      </c>
      <c r="G15">
        <f t="shared" si="2"/>
        <v>100</v>
      </c>
      <c r="H15">
        <f t="shared" si="2"/>
        <v>100</v>
      </c>
      <c r="I15">
        <f t="shared" si="2"/>
        <v>100</v>
      </c>
      <c r="J15">
        <f t="shared" si="2"/>
        <v>100</v>
      </c>
      <c r="K15">
        <f t="shared" si="2"/>
        <v>100</v>
      </c>
      <c r="L15">
        <f t="shared" si="2"/>
        <v>100</v>
      </c>
      <c r="M15">
        <f t="shared" si="2"/>
        <v>100</v>
      </c>
      <c r="N15">
        <f t="shared" si="2"/>
        <v>75</v>
      </c>
      <c r="O15">
        <f t="shared" si="2"/>
        <v>100</v>
      </c>
      <c r="P15">
        <f t="shared" si="2"/>
        <v>100</v>
      </c>
      <c r="Q15">
        <f t="shared" si="2"/>
        <v>100</v>
      </c>
      <c r="R15">
        <f t="shared" si="2"/>
        <v>62.5</v>
      </c>
      <c r="S15">
        <f t="shared" si="2"/>
        <v>75</v>
      </c>
      <c r="T15">
        <f t="shared" si="2"/>
        <v>62.5</v>
      </c>
      <c r="U15">
        <f t="shared" si="2"/>
        <v>62.5</v>
      </c>
      <c r="V15">
        <f t="shared" si="2"/>
        <v>62.5</v>
      </c>
      <c r="W15">
        <f t="shared" si="2"/>
        <v>62.5</v>
      </c>
      <c r="X15">
        <f t="shared" si="2"/>
        <v>50</v>
      </c>
      <c r="Y15">
        <f t="shared" si="2"/>
        <v>25</v>
      </c>
      <c r="Z15">
        <f t="shared" si="2"/>
        <v>100</v>
      </c>
      <c r="AA15">
        <f t="shared" si="2"/>
        <v>100</v>
      </c>
      <c r="AB15">
        <f t="shared" si="2"/>
        <v>100</v>
      </c>
      <c r="AC15">
        <f t="shared" si="2"/>
        <v>100</v>
      </c>
      <c r="AD15">
        <f t="shared" si="2"/>
        <v>100</v>
      </c>
      <c r="AE15">
        <f t="shared" si="2"/>
        <v>100</v>
      </c>
      <c r="AF15">
        <f t="shared" si="2"/>
        <v>100</v>
      </c>
      <c r="AG15">
        <f t="shared" si="2"/>
        <v>62.5</v>
      </c>
      <c r="AH15">
        <f t="shared" si="2"/>
        <v>87.5</v>
      </c>
      <c r="AI15">
        <f t="shared" si="2"/>
        <v>62.5</v>
      </c>
      <c r="AJ15">
        <f t="shared" si="2"/>
        <v>87.5</v>
      </c>
      <c r="AK15">
        <f t="shared" si="2"/>
        <v>100</v>
      </c>
      <c r="AL15">
        <f t="shared" si="2"/>
        <v>100</v>
      </c>
      <c r="AM15">
        <f t="shared" si="2"/>
        <v>37.5</v>
      </c>
      <c r="AN15">
        <f t="shared" si="2"/>
        <v>100</v>
      </c>
      <c r="AO15">
        <f t="shared" si="2"/>
        <v>100</v>
      </c>
      <c r="AP15">
        <f t="shared" si="2"/>
        <v>50</v>
      </c>
      <c r="AQ15">
        <f t="shared" si="2"/>
        <v>0</v>
      </c>
      <c r="AR15">
        <f t="shared" si="2"/>
        <v>0</v>
      </c>
      <c r="AS15">
        <f t="shared" si="2"/>
        <v>100</v>
      </c>
      <c r="AT15">
        <f t="shared" si="2"/>
        <v>87.5</v>
      </c>
      <c r="AU15">
        <f t="shared" si="2"/>
        <v>87.5</v>
      </c>
      <c r="AV15">
        <f t="shared" si="2"/>
        <v>100</v>
      </c>
      <c r="AW15">
        <f t="shared" si="2"/>
        <v>100</v>
      </c>
      <c r="AX15">
        <f t="shared" si="2"/>
        <v>100</v>
      </c>
      <c r="AY15">
        <f t="shared" si="2"/>
        <v>100</v>
      </c>
      <c r="AZ15">
        <f t="shared" si="2"/>
        <v>100</v>
      </c>
      <c r="BA15">
        <f t="shared" si="2"/>
        <v>100</v>
      </c>
      <c r="BB15">
        <f t="shared" si="2"/>
        <v>100</v>
      </c>
      <c r="BC15">
        <f t="shared" si="2"/>
        <v>100</v>
      </c>
      <c r="BD15">
        <f t="shared" si="2"/>
        <v>87.5</v>
      </c>
      <c r="BE15">
        <f t="shared" si="2"/>
        <v>87.5</v>
      </c>
      <c r="BF15">
        <f>100*BF14/8</f>
        <v>100</v>
      </c>
      <c r="BG15">
        <f>100*BG14/8</f>
        <v>87.5</v>
      </c>
      <c r="BH15">
        <f>100*BH14/8</f>
        <v>87.5</v>
      </c>
    </row>
    <row r="16" ht="15">
      <c r="BH16">
        <f>SUM(D15:BH15)/70</f>
        <v>69.28571428571429</v>
      </c>
    </row>
  </sheetData>
  <sheetProtection/>
  <mergeCells count="68">
    <mergeCell ref="BG3:BG5"/>
    <mergeCell ref="BH3:BH5"/>
    <mergeCell ref="BF3:BF5"/>
    <mergeCell ref="AZ3:AZ5"/>
    <mergeCell ref="BA3:BA5"/>
    <mergeCell ref="BB3:BB5"/>
    <mergeCell ref="BC3:BC5"/>
    <mergeCell ref="BD3:BD5"/>
    <mergeCell ref="BE3:BE5"/>
    <mergeCell ref="AY3:AY5"/>
    <mergeCell ref="AN3:AN5"/>
    <mergeCell ref="AO3:AO5"/>
    <mergeCell ref="AP3:AP5"/>
    <mergeCell ref="AQ3:AQ5"/>
    <mergeCell ref="AR3:AR5"/>
    <mergeCell ref="AS3:AS5"/>
    <mergeCell ref="AT3:AT5"/>
    <mergeCell ref="AU3:AU5"/>
    <mergeCell ref="AV3:AV5"/>
    <mergeCell ref="AW3:AW5"/>
    <mergeCell ref="AX3:AX5"/>
    <mergeCell ref="AL3:AL5"/>
    <mergeCell ref="AM3:AM5"/>
    <mergeCell ref="AF3:AF5"/>
    <mergeCell ref="AG3:AG5"/>
    <mergeCell ref="AH3:AH5"/>
    <mergeCell ref="AI3:AI5"/>
    <mergeCell ref="AJ3:AJ5"/>
    <mergeCell ref="AK3:AK5"/>
    <mergeCell ref="AE3:AE5"/>
    <mergeCell ref="T3:T5"/>
    <mergeCell ref="U3:U5"/>
    <mergeCell ref="V3:V5"/>
    <mergeCell ref="W3:W5"/>
    <mergeCell ref="X3:X5"/>
    <mergeCell ref="Y3:Y5"/>
    <mergeCell ref="Z3:Z5"/>
    <mergeCell ref="AA3:AA5"/>
    <mergeCell ref="AB3:AB5"/>
    <mergeCell ref="AC3:AC5"/>
    <mergeCell ref="AD3:AD5"/>
    <mergeCell ref="I3:I5"/>
    <mergeCell ref="J3:J5"/>
    <mergeCell ref="K3:K5"/>
    <mergeCell ref="R3:R5"/>
    <mergeCell ref="S3:S5"/>
    <mergeCell ref="L3:L5"/>
    <mergeCell ref="M3:M5"/>
    <mergeCell ref="N3:N5"/>
    <mergeCell ref="O3:O5"/>
    <mergeCell ref="P3:P5"/>
    <mergeCell ref="Q3:Q5"/>
    <mergeCell ref="A1:A5"/>
    <mergeCell ref="B1:B5"/>
    <mergeCell ref="C1:C5"/>
    <mergeCell ref="D1:J2"/>
    <mergeCell ref="K1:BH1"/>
    <mergeCell ref="K2:P2"/>
    <mergeCell ref="Q2:R2"/>
    <mergeCell ref="S2:Z2"/>
    <mergeCell ref="AA2:AM2"/>
    <mergeCell ref="AO2:AV2"/>
    <mergeCell ref="AW2:BE2"/>
    <mergeCell ref="D3:D5"/>
    <mergeCell ref="E3:E5"/>
    <mergeCell ref="F3:F5"/>
    <mergeCell ref="G3:G5"/>
    <mergeCell ref="H3:H5"/>
  </mergeCells>
  <hyperlinks>
    <hyperlink ref="C6" r:id="rId1" display="https://portal.iv-edu.ru/dep/mouokomsomol/komsomolskiyrn_school1/default.aspx"/>
    <hyperlink ref="C7" r:id="rId2" display="https://portal.iv-edu.ru/dep/mouokomsomol/komsomolskiyrn_school2/default.aspx"/>
    <hyperlink ref="C8" r:id="rId3" display="https://portal.iv-edu.ru/dep/mouokomsomol/komsomolskiyrn_piscovskaya4/default.aspx"/>
    <hyperlink ref="C9" r:id="rId4" display="https://portal.iv-edu.ru/dep/mouokomsomol/komsomolskiyrn_podozerskaya/default.aspx"/>
    <hyperlink ref="C10" r:id="rId5" display="https://portal.iv-edu.ru/dep/mouokomsomol/komsomolskiyrn_oktabrskaya/default.aspx"/>
    <hyperlink ref="C11" r:id="rId6" display="https://portal.iv-edu.ru/dep/mouokomsomol/komsomolskiyrn_sedelnickaya/default.aspx"/>
    <hyperlink ref="C12" r:id="rId7" display="https://portal.iv-edu.ru/dep/mouokomsomol/komsomolskiyrn_ivankovskaya/default.aspx"/>
    <hyperlink ref="C13" r:id="rId8" display="https://portal.iv-edu.ru/dep/mouokomsomol/komsomolskiyrn_markovskaya/default.aspx"/>
  </hyperlinks>
  <printOptions/>
  <pageMargins left="0.11811023622047245" right="0.11811023622047245" top="0.7480314960629921" bottom="0.7480314960629921" header="0.31496062992125984" footer="0.31496062992125984"/>
  <pageSetup fitToHeight="0" fitToWidth="1" horizontalDpi="600" verticalDpi="600" orientation="landscape" paperSize="9" scale="33" r:id="rId9"/>
</worksheet>
</file>

<file path=xl/worksheets/sheet17.xml><?xml version="1.0" encoding="utf-8"?>
<worksheet xmlns="http://schemas.openxmlformats.org/spreadsheetml/2006/main" xmlns:r="http://schemas.openxmlformats.org/officeDocument/2006/relationships">
  <sheetPr>
    <pageSetUpPr fitToPage="1"/>
  </sheetPr>
  <dimension ref="A1:BH16"/>
  <sheetViews>
    <sheetView zoomScalePageLayoutView="0" workbookViewId="0" topLeftCell="A1">
      <selection activeCell="BI23" sqref="BI23"/>
    </sheetView>
  </sheetViews>
  <sheetFormatPr defaultColWidth="9.140625" defaultRowHeight="15"/>
  <cols>
    <col min="2" max="2" width="27.8515625" style="0" customWidth="1"/>
    <col min="3" max="3" width="75.00390625" style="0" customWidth="1"/>
    <col min="4" max="39" width="4.8515625" style="0" customWidth="1"/>
    <col min="40" max="40" width="9.421875" style="0" customWidth="1"/>
    <col min="41" max="57" width="4.8515625" style="0" customWidth="1"/>
  </cols>
  <sheetData>
    <row r="1" spans="1:60" ht="48" customHeight="1" thickBot="1">
      <c r="A1" s="90" t="s">
        <v>84</v>
      </c>
      <c r="B1" s="92" t="s">
        <v>580</v>
      </c>
      <c r="C1" s="90" t="s">
        <v>82</v>
      </c>
      <c r="D1" s="95" t="s">
        <v>7</v>
      </c>
      <c r="E1" s="96"/>
      <c r="F1" s="96"/>
      <c r="G1" s="96"/>
      <c r="H1" s="96"/>
      <c r="I1" s="96"/>
      <c r="J1" s="97"/>
      <c r="K1" s="101" t="s">
        <v>8</v>
      </c>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3"/>
    </row>
    <row r="2" spans="1:60" ht="141.75" customHeight="1">
      <c r="A2" s="91"/>
      <c r="B2" s="93"/>
      <c r="C2" s="91"/>
      <c r="D2" s="98"/>
      <c r="E2" s="99"/>
      <c r="F2" s="99"/>
      <c r="G2" s="99"/>
      <c r="H2" s="99"/>
      <c r="I2" s="99"/>
      <c r="J2" s="100"/>
      <c r="K2" s="104" t="s">
        <v>9</v>
      </c>
      <c r="L2" s="105"/>
      <c r="M2" s="105"/>
      <c r="N2" s="105"/>
      <c r="O2" s="105"/>
      <c r="P2" s="106"/>
      <c r="Q2" s="104" t="s">
        <v>22</v>
      </c>
      <c r="R2" s="106"/>
      <c r="S2" s="107" t="s">
        <v>23</v>
      </c>
      <c r="T2" s="108"/>
      <c r="U2" s="108"/>
      <c r="V2" s="108"/>
      <c r="W2" s="108"/>
      <c r="X2" s="108"/>
      <c r="Y2" s="108"/>
      <c r="Z2" s="109"/>
      <c r="AA2" s="104" t="s">
        <v>32</v>
      </c>
      <c r="AB2" s="105"/>
      <c r="AC2" s="105"/>
      <c r="AD2" s="105"/>
      <c r="AE2" s="105"/>
      <c r="AF2" s="105"/>
      <c r="AG2" s="105"/>
      <c r="AH2" s="105"/>
      <c r="AI2" s="105"/>
      <c r="AJ2" s="105"/>
      <c r="AK2" s="105"/>
      <c r="AL2" s="105"/>
      <c r="AM2" s="105"/>
      <c r="AN2" s="1" t="s">
        <v>50</v>
      </c>
      <c r="AO2" s="104" t="s">
        <v>52</v>
      </c>
      <c r="AP2" s="105"/>
      <c r="AQ2" s="105"/>
      <c r="AR2" s="105"/>
      <c r="AS2" s="105"/>
      <c r="AT2" s="105"/>
      <c r="AU2" s="105"/>
      <c r="AV2" s="106"/>
      <c r="AW2" s="107" t="s">
        <v>61</v>
      </c>
      <c r="AX2" s="108"/>
      <c r="AY2" s="108"/>
      <c r="AZ2" s="108"/>
      <c r="BA2" s="108"/>
      <c r="BB2" s="108"/>
      <c r="BC2" s="108"/>
      <c r="BD2" s="108"/>
      <c r="BE2" s="109"/>
      <c r="BF2" s="1" t="s">
        <v>76</v>
      </c>
      <c r="BG2" s="1" t="s">
        <v>78</v>
      </c>
      <c r="BH2" s="2" t="s">
        <v>80</v>
      </c>
    </row>
    <row r="3" spans="1:60" ht="18.75" customHeight="1">
      <c r="A3" s="91"/>
      <c r="B3" s="93"/>
      <c r="C3" s="91"/>
      <c r="D3" s="110">
        <v>1</v>
      </c>
      <c r="E3" s="112">
        <v>2</v>
      </c>
      <c r="F3" s="112">
        <v>3</v>
      </c>
      <c r="G3" s="112">
        <v>4</v>
      </c>
      <c r="H3" s="112">
        <v>5</v>
      </c>
      <c r="I3" s="112">
        <v>6</v>
      </c>
      <c r="J3" s="114">
        <v>7</v>
      </c>
      <c r="K3" s="110">
        <v>8</v>
      </c>
      <c r="L3" s="112">
        <v>9</v>
      </c>
      <c r="M3" s="112">
        <v>10</v>
      </c>
      <c r="N3" s="112">
        <v>11</v>
      </c>
      <c r="O3" s="112">
        <v>12</v>
      </c>
      <c r="P3" s="114">
        <v>13</v>
      </c>
      <c r="Q3" s="111">
        <v>14</v>
      </c>
      <c r="R3" s="116">
        <v>19</v>
      </c>
      <c r="S3" s="111">
        <v>20</v>
      </c>
      <c r="T3" s="120">
        <v>21</v>
      </c>
      <c r="U3" s="113">
        <v>22</v>
      </c>
      <c r="V3" s="120">
        <v>23</v>
      </c>
      <c r="W3" s="113">
        <v>24</v>
      </c>
      <c r="X3" s="120">
        <v>25</v>
      </c>
      <c r="Y3" s="113">
        <v>26</v>
      </c>
      <c r="Z3" s="116">
        <v>27</v>
      </c>
      <c r="AA3" s="111">
        <v>28</v>
      </c>
      <c r="AB3" s="120">
        <v>29</v>
      </c>
      <c r="AC3" s="113">
        <v>30</v>
      </c>
      <c r="AD3" s="120">
        <v>31</v>
      </c>
      <c r="AE3" s="113">
        <v>32</v>
      </c>
      <c r="AF3" s="120">
        <v>33</v>
      </c>
      <c r="AG3" s="113">
        <v>34</v>
      </c>
      <c r="AH3" s="120">
        <v>35</v>
      </c>
      <c r="AI3" s="113">
        <v>36</v>
      </c>
      <c r="AJ3" s="120">
        <v>37</v>
      </c>
      <c r="AK3" s="113">
        <v>38</v>
      </c>
      <c r="AL3" s="120">
        <v>39</v>
      </c>
      <c r="AM3" s="113">
        <v>40</v>
      </c>
      <c r="AN3" s="122">
        <v>45</v>
      </c>
      <c r="AO3" s="111">
        <v>46</v>
      </c>
      <c r="AP3" s="120">
        <v>47</v>
      </c>
      <c r="AQ3" s="113">
        <v>48</v>
      </c>
      <c r="AR3" s="120">
        <v>49</v>
      </c>
      <c r="AS3" s="113">
        <v>50</v>
      </c>
      <c r="AT3" s="120">
        <v>51</v>
      </c>
      <c r="AU3" s="113">
        <v>52</v>
      </c>
      <c r="AV3" s="116">
        <v>53</v>
      </c>
      <c r="AW3" s="111">
        <v>54</v>
      </c>
      <c r="AX3" s="120">
        <v>55</v>
      </c>
      <c r="AY3" s="113">
        <v>56</v>
      </c>
      <c r="AZ3" s="120">
        <v>57</v>
      </c>
      <c r="BA3" s="113">
        <v>58</v>
      </c>
      <c r="BB3" s="120">
        <v>59</v>
      </c>
      <c r="BC3" s="113">
        <v>60</v>
      </c>
      <c r="BD3" s="120">
        <v>61</v>
      </c>
      <c r="BE3" s="115">
        <v>62</v>
      </c>
      <c r="BF3" s="126">
        <v>68</v>
      </c>
      <c r="BG3" s="122">
        <v>69</v>
      </c>
      <c r="BH3" s="124">
        <v>70</v>
      </c>
    </row>
    <row r="4" spans="1:60" ht="15" customHeight="1">
      <c r="A4" s="91"/>
      <c r="B4" s="93"/>
      <c r="C4" s="91"/>
      <c r="D4" s="110"/>
      <c r="E4" s="112"/>
      <c r="F4" s="112"/>
      <c r="G4" s="112"/>
      <c r="H4" s="112"/>
      <c r="I4" s="112"/>
      <c r="J4" s="114"/>
      <c r="K4" s="110"/>
      <c r="L4" s="112"/>
      <c r="M4" s="112"/>
      <c r="N4" s="112"/>
      <c r="O4" s="112"/>
      <c r="P4" s="114"/>
      <c r="Q4" s="118"/>
      <c r="R4" s="117"/>
      <c r="S4" s="118"/>
      <c r="T4" s="121"/>
      <c r="U4" s="119"/>
      <c r="V4" s="121"/>
      <c r="W4" s="119"/>
      <c r="X4" s="121"/>
      <c r="Y4" s="119"/>
      <c r="Z4" s="117"/>
      <c r="AA4" s="118"/>
      <c r="AB4" s="121"/>
      <c r="AC4" s="119"/>
      <c r="AD4" s="121"/>
      <c r="AE4" s="119"/>
      <c r="AF4" s="121"/>
      <c r="AG4" s="119"/>
      <c r="AH4" s="121"/>
      <c r="AI4" s="119"/>
      <c r="AJ4" s="121"/>
      <c r="AK4" s="119"/>
      <c r="AL4" s="121"/>
      <c r="AM4" s="119"/>
      <c r="AN4" s="123"/>
      <c r="AO4" s="118"/>
      <c r="AP4" s="121"/>
      <c r="AQ4" s="119"/>
      <c r="AR4" s="121"/>
      <c r="AS4" s="119"/>
      <c r="AT4" s="121"/>
      <c r="AU4" s="119"/>
      <c r="AV4" s="117"/>
      <c r="AW4" s="118"/>
      <c r="AX4" s="121"/>
      <c r="AY4" s="119"/>
      <c r="AZ4" s="121"/>
      <c r="BA4" s="119"/>
      <c r="BB4" s="121"/>
      <c r="BC4" s="119"/>
      <c r="BD4" s="121"/>
      <c r="BE4" s="128"/>
      <c r="BF4" s="127"/>
      <c r="BG4" s="123"/>
      <c r="BH4" s="125"/>
    </row>
    <row r="5" spans="1:60" ht="12.75" customHeight="1">
      <c r="A5" s="129"/>
      <c r="B5" s="93"/>
      <c r="C5" s="129"/>
      <c r="D5" s="110"/>
      <c r="E5" s="112"/>
      <c r="F5" s="112"/>
      <c r="G5" s="112"/>
      <c r="H5" s="112"/>
      <c r="I5" s="112"/>
      <c r="J5" s="114"/>
      <c r="K5" s="110"/>
      <c r="L5" s="112"/>
      <c r="M5" s="112"/>
      <c r="N5" s="112"/>
      <c r="O5" s="112"/>
      <c r="P5" s="114"/>
      <c r="Q5" s="135"/>
      <c r="R5" s="134"/>
      <c r="S5" s="135"/>
      <c r="T5" s="137"/>
      <c r="U5" s="136"/>
      <c r="V5" s="137"/>
      <c r="W5" s="136"/>
      <c r="X5" s="137"/>
      <c r="Y5" s="136"/>
      <c r="Z5" s="134"/>
      <c r="AA5" s="135"/>
      <c r="AB5" s="137"/>
      <c r="AC5" s="136"/>
      <c r="AD5" s="137"/>
      <c r="AE5" s="136"/>
      <c r="AF5" s="137"/>
      <c r="AG5" s="136"/>
      <c r="AH5" s="137"/>
      <c r="AI5" s="136"/>
      <c r="AJ5" s="137"/>
      <c r="AK5" s="136"/>
      <c r="AL5" s="137"/>
      <c r="AM5" s="136"/>
      <c r="AN5" s="138"/>
      <c r="AO5" s="135"/>
      <c r="AP5" s="137"/>
      <c r="AQ5" s="136"/>
      <c r="AR5" s="137"/>
      <c r="AS5" s="136"/>
      <c r="AT5" s="137"/>
      <c r="AU5" s="136"/>
      <c r="AV5" s="134"/>
      <c r="AW5" s="135"/>
      <c r="AX5" s="137"/>
      <c r="AY5" s="136"/>
      <c r="AZ5" s="137"/>
      <c r="BA5" s="136"/>
      <c r="BB5" s="137"/>
      <c r="BC5" s="136"/>
      <c r="BD5" s="137"/>
      <c r="BE5" s="141"/>
      <c r="BF5" s="140"/>
      <c r="BG5" s="138"/>
      <c r="BH5" s="139"/>
    </row>
    <row r="6" spans="1:60" ht="15.75">
      <c r="A6" s="54">
        <v>96</v>
      </c>
      <c r="B6" s="47" t="s">
        <v>572</v>
      </c>
      <c r="C6" s="57" t="s">
        <v>183</v>
      </c>
      <c r="D6" s="3">
        <v>1</v>
      </c>
      <c r="E6" s="3">
        <v>1</v>
      </c>
      <c r="F6" s="3">
        <v>1</v>
      </c>
      <c r="G6" s="3">
        <v>1</v>
      </c>
      <c r="H6" s="3">
        <v>1</v>
      </c>
      <c r="I6" s="3">
        <v>1</v>
      </c>
      <c r="J6" s="3">
        <v>1</v>
      </c>
      <c r="K6" s="18">
        <v>1</v>
      </c>
      <c r="L6" s="18">
        <v>1</v>
      </c>
      <c r="M6" s="18">
        <v>1</v>
      </c>
      <c r="N6" s="18">
        <v>1</v>
      </c>
      <c r="O6" s="3">
        <v>1</v>
      </c>
      <c r="P6" s="3">
        <v>1</v>
      </c>
      <c r="Q6" s="3">
        <v>1</v>
      </c>
      <c r="R6" s="3">
        <v>0</v>
      </c>
      <c r="S6" s="3">
        <v>1</v>
      </c>
      <c r="T6" s="3">
        <v>0</v>
      </c>
      <c r="U6" s="3">
        <v>1</v>
      </c>
      <c r="V6" s="3">
        <v>1</v>
      </c>
      <c r="W6" s="3">
        <v>1</v>
      </c>
      <c r="X6" s="3">
        <v>1</v>
      </c>
      <c r="Y6" s="3"/>
      <c r="Z6" s="3">
        <v>1</v>
      </c>
      <c r="AA6" s="3">
        <v>1</v>
      </c>
      <c r="AB6" s="3">
        <v>1</v>
      </c>
      <c r="AC6" s="3">
        <v>1</v>
      </c>
      <c r="AD6" s="3">
        <v>0</v>
      </c>
      <c r="AE6" s="3">
        <v>1</v>
      </c>
      <c r="AF6" s="3">
        <v>1</v>
      </c>
      <c r="AG6" s="3">
        <v>0</v>
      </c>
      <c r="AH6" s="3">
        <v>1</v>
      </c>
      <c r="AI6" s="3">
        <v>1</v>
      </c>
      <c r="AJ6" s="3">
        <v>1</v>
      </c>
      <c r="AK6" s="3">
        <v>1</v>
      </c>
      <c r="AL6" s="3">
        <v>1</v>
      </c>
      <c r="AM6" s="3">
        <v>1</v>
      </c>
      <c r="AN6" s="3">
        <v>1</v>
      </c>
      <c r="AO6" s="3">
        <v>1</v>
      </c>
      <c r="AP6" s="3">
        <v>1</v>
      </c>
      <c r="AQ6" s="3" t="s">
        <v>95</v>
      </c>
      <c r="AR6" s="3" t="s">
        <v>95</v>
      </c>
      <c r="AS6" s="3">
        <v>1</v>
      </c>
      <c r="AT6" s="3">
        <v>1</v>
      </c>
      <c r="AU6" s="3">
        <v>1</v>
      </c>
      <c r="AV6" s="3">
        <v>1</v>
      </c>
      <c r="AW6" s="3">
        <v>1</v>
      </c>
      <c r="AX6" s="3">
        <v>1</v>
      </c>
      <c r="AY6" s="3">
        <v>1</v>
      </c>
      <c r="AZ6" s="3">
        <v>1</v>
      </c>
      <c r="BA6" s="3">
        <v>1</v>
      </c>
      <c r="BB6" s="3">
        <v>1</v>
      </c>
      <c r="BC6" s="3">
        <v>1</v>
      </c>
      <c r="BD6" s="3">
        <v>1</v>
      </c>
      <c r="BE6" s="3">
        <v>1</v>
      </c>
      <c r="BF6" s="3">
        <v>1</v>
      </c>
      <c r="BG6" s="3">
        <v>1</v>
      </c>
      <c r="BH6" s="3">
        <v>1</v>
      </c>
    </row>
    <row r="7" spans="1:60" ht="15.75">
      <c r="A7" s="54">
        <v>97</v>
      </c>
      <c r="B7" s="47" t="s">
        <v>573</v>
      </c>
      <c r="C7" s="57" t="s">
        <v>184</v>
      </c>
      <c r="D7" s="3">
        <v>1</v>
      </c>
      <c r="E7" s="3">
        <v>1</v>
      </c>
      <c r="F7" s="3">
        <v>1</v>
      </c>
      <c r="G7" s="3">
        <v>1</v>
      </c>
      <c r="H7" s="3">
        <v>1</v>
      </c>
      <c r="I7" s="3">
        <v>1</v>
      </c>
      <c r="J7" s="3">
        <v>1</v>
      </c>
      <c r="K7" s="18">
        <v>1</v>
      </c>
      <c r="L7" s="18">
        <v>1</v>
      </c>
      <c r="M7" s="18">
        <v>1</v>
      </c>
      <c r="N7" s="18">
        <v>1</v>
      </c>
      <c r="O7" s="3">
        <v>1</v>
      </c>
      <c r="P7" s="3">
        <v>1</v>
      </c>
      <c r="Q7" s="3">
        <v>1</v>
      </c>
      <c r="R7" s="3">
        <v>0</v>
      </c>
      <c r="S7" s="3">
        <v>1</v>
      </c>
      <c r="T7" s="3">
        <v>1</v>
      </c>
      <c r="U7" s="3">
        <v>1</v>
      </c>
      <c r="V7" s="3">
        <v>1</v>
      </c>
      <c r="W7" s="3">
        <v>1</v>
      </c>
      <c r="X7" s="3">
        <v>1</v>
      </c>
      <c r="Y7" s="3"/>
      <c r="Z7" s="3">
        <v>1</v>
      </c>
      <c r="AA7" s="3">
        <v>1</v>
      </c>
      <c r="AB7" s="3">
        <v>1</v>
      </c>
      <c r="AC7" s="3">
        <v>1</v>
      </c>
      <c r="AD7" s="3">
        <v>1</v>
      </c>
      <c r="AE7" s="3">
        <v>1</v>
      </c>
      <c r="AF7" s="3">
        <v>1</v>
      </c>
      <c r="AG7" s="3">
        <v>1</v>
      </c>
      <c r="AH7" s="3">
        <v>1</v>
      </c>
      <c r="AI7" s="3">
        <v>1</v>
      </c>
      <c r="AJ7" s="3">
        <v>1</v>
      </c>
      <c r="AK7" s="3">
        <v>1</v>
      </c>
      <c r="AL7" s="3">
        <v>1</v>
      </c>
      <c r="AM7" s="3">
        <v>1</v>
      </c>
      <c r="AN7" s="3">
        <v>1</v>
      </c>
      <c r="AO7" s="3">
        <v>1</v>
      </c>
      <c r="AP7" s="3">
        <v>1</v>
      </c>
      <c r="AQ7" s="3" t="s">
        <v>95</v>
      </c>
      <c r="AR7" s="3" t="s">
        <v>95</v>
      </c>
      <c r="AS7" s="3">
        <v>1</v>
      </c>
      <c r="AT7" s="3">
        <v>1</v>
      </c>
      <c r="AU7" s="3">
        <v>1</v>
      </c>
      <c r="AV7" s="3">
        <v>1</v>
      </c>
      <c r="AW7" s="3">
        <v>1</v>
      </c>
      <c r="AX7" s="3">
        <v>1</v>
      </c>
      <c r="AY7" s="3">
        <v>1</v>
      </c>
      <c r="AZ7" s="3">
        <v>1</v>
      </c>
      <c r="BA7" s="3">
        <v>1</v>
      </c>
      <c r="BB7" s="3">
        <v>1</v>
      </c>
      <c r="BC7" s="3">
        <v>1</v>
      </c>
      <c r="BD7" s="3">
        <v>1</v>
      </c>
      <c r="BE7" s="3">
        <v>1</v>
      </c>
      <c r="BF7" s="3">
        <v>1</v>
      </c>
      <c r="BG7" s="3">
        <v>1</v>
      </c>
      <c r="BH7" s="3">
        <v>1</v>
      </c>
    </row>
    <row r="8" spans="1:60" ht="15.75">
      <c r="A8" s="54">
        <v>98</v>
      </c>
      <c r="B8" s="47" t="s">
        <v>574</v>
      </c>
      <c r="C8" s="57" t="s">
        <v>185</v>
      </c>
      <c r="D8" s="3">
        <v>1</v>
      </c>
      <c r="E8" s="3">
        <v>1</v>
      </c>
      <c r="F8" s="3">
        <v>1</v>
      </c>
      <c r="G8" s="3">
        <v>1</v>
      </c>
      <c r="H8" s="3">
        <v>1</v>
      </c>
      <c r="I8" s="3">
        <v>1</v>
      </c>
      <c r="J8" s="3">
        <v>1</v>
      </c>
      <c r="K8" s="18">
        <v>1</v>
      </c>
      <c r="L8" s="18">
        <v>1</v>
      </c>
      <c r="M8" s="18">
        <v>1</v>
      </c>
      <c r="N8" s="18">
        <v>1</v>
      </c>
      <c r="O8" s="3">
        <v>1</v>
      </c>
      <c r="P8" s="3">
        <v>1</v>
      </c>
      <c r="Q8" s="3">
        <v>1</v>
      </c>
      <c r="R8" s="3">
        <v>0</v>
      </c>
      <c r="S8" s="3">
        <v>1</v>
      </c>
      <c r="T8" s="3">
        <v>1</v>
      </c>
      <c r="U8" s="3">
        <v>0</v>
      </c>
      <c r="V8" s="3">
        <v>1</v>
      </c>
      <c r="W8" s="3">
        <v>0</v>
      </c>
      <c r="X8" s="3">
        <v>1</v>
      </c>
      <c r="Y8" s="3"/>
      <c r="Z8" s="3">
        <v>0</v>
      </c>
      <c r="AA8" s="3">
        <v>1</v>
      </c>
      <c r="AB8" s="3">
        <v>1</v>
      </c>
      <c r="AC8" s="3">
        <v>1</v>
      </c>
      <c r="AD8" s="3">
        <v>1</v>
      </c>
      <c r="AE8" s="3">
        <v>1</v>
      </c>
      <c r="AF8" s="3">
        <v>1</v>
      </c>
      <c r="AG8" s="3">
        <v>0</v>
      </c>
      <c r="AH8" s="3">
        <v>0</v>
      </c>
      <c r="AI8" s="3">
        <v>1</v>
      </c>
      <c r="AJ8" s="3">
        <v>0</v>
      </c>
      <c r="AK8" s="3">
        <v>1</v>
      </c>
      <c r="AL8" s="3">
        <v>1</v>
      </c>
      <c r="AM8" s="3">
        <v>1</v>
      </c>
      <c r="AN8" s="3">
        <v>0</v>
      </c>
      <c r="AO8" s="3">
        <v>1</v>
      </c>
      <c r="AP8" s="3">
        <v>1</v>
      </c>
      <c r="AQ8" s="3" t="s">
        <v>95</v>
      </c>
      <c r="AR8" s="3" t="s">
        <v>95</v>
      </c>
      <c r="AS8" s="3">
        <v>1</v>
      </c>
      <c r="AT8" s="3">
        <v>1</v>
      </c>
      <c r="AU8" s="3">
        <v>1</v>
      </c>
      <c r="AV8" s="3">
        <v>0</v>
      </c>
      <c r="AW8" s="3">
        <v>1</v>
      </c>
      <c r="AX8" s="3">
        <v>1</v>
      </c>
      <c r="AY8" s="3">
        <v>1</v>
      </c>
      <c r="AZ8" s="3">
        <v>1</v>
      </c>
      <c r="BA8" s="3">
        <v>1</v>
      </c>
      <c r="BB8" s="3">
        <v>1</v>
      </c>
      <c r="BC8" s="3">
        <v>1</v>
      </c>
      <c r="BD8" s="3">
        <v>1</v>
      </c>
      <c r="BE8" s="3">
        <v>1</v>
      </c>
      <c r="BF8" s="3">
        <v>1</v>
      </c>
      <c r="BG8" s="3">
        <v>1</v>
      </c>
      <c r="BH8" s="3">
        <v>1</v>
      </c>
    </row>
    <row r="9" spans="1:60" ht="15.75">
      <c r="A9" s="54">
        <v>99</v>
      </c>
      <c r="B9" s="47" t="s">
        <v>575</v>
      </c>
      <c r="C9" s="57" t="s">
        <v>186</v>
      </c>
      <c r="D9" s="3">
        <v>1</v>
      </c>
      <c r="E9" s="3">
        <v>1</v>
      </c>
      <c r="F9" s="3">
        <v>1</v>
      </c>
      <c r="G9" s="3">
        <v>1</v>
      </c>
      <c r="H9" s="3">
        <v>1</v>
      </c>
      <c r="I9" s="3">
        <v>1</v>
      </c>
      <c r="J9" s="3">
        <v>1</v>
      </c>
      <c r="K9" s="18">
        <v>1</v>
      </c>
      <c r="L9" s="18">
        <v>1</v>
      </c>
      <c r="M9" s="18">
        <v>1</v>
      </c>
      <c r="N9" s="18">
        <v>1</v>
      </c>
      <c r="O9" s="3">
        <v>1</v>
      </c>
      <c r="P9" s="3">
        <v>1</v>
      </c>
      <c r="Q9" s="3">
        <v>1</v>
      </c>
      <c r="R9" s="3">
        <v>0</v>
      </c>
      <c r="S9" s="3">
        <v>1</v>
      </c>
      <c r="T9" s="3">
        <v>1</v>
      </c>
      <c r="U9" s="3">
        <v>0</v>
      </c>
      <c r="V9" s="3">
        <v>1</v>
      </c>
      <c r="W9" s="3">
        <v>1</v>
      </c>
      <c r="X9" s="3">
        <v>1</v>
      </c>
      <c r="Y9" s="3"/>
      <c r="Z9" s="3">
        <v>1</v>
      </c>
      <c r="AA9" s="3">
        <v>1</v>
      </c>
      <c r="AB9" s="3">
        <v>1</v>
      </c>
      <c r="AC9" s="3">
        <v>1</v>
      </c>
      <c r="AD9" s="3">
        <v>1</v>
      </c>
      <c r="AE9" s="3">
        <v>1</v>
      </c>
      <c r="AF9" s="3">
        <v>1</v>
      </c>
      <c r="AG9" s="3">
        <v>1</v>
      </c>
      <c r="AH9" s="3">
        <v>1</v>
      </c>
      <c r="AI9" s="3">
        <v>0</v>
      </c>
      <c r="AJ9" s="3">
        <v>0</v>
      </c>
      <c r="AK9" s="3">
        <v>1</v>
      </c>
      <c r="AL9" s="3">
        <v>1</v>
      </c>
      <c r="AM9" s="3">
        <v>1</v>
      </c>
      <c r="AN9" s="3">
        <v>0</v>
      </c>
      <c r="AO9" s="3">
        <v>1</v>
      </c>
      <c r="AP9" s="3">
        <v>1</v>
      </c>
      <c r="AQ9" s="3" t="s">
        <v>95</v>
      </c>
      <c r="AR9" s="3" t="s">
        <v>95</v>
      </c>
      <c r="AS9" s="3">
        <v>1</v>
      </c>
      <c r="AT9" s="3">
        <v>1</v>
      </c>
      <c r="AU9" s="3">
        <v>1</v>
      </c>
      <c r="AV9" s="3">
        <v>1</v>
      </c>
      <c r="AW9" s="3">
        <v>1</v>
      </c>
      <c r="AX9" s="3">
        <v>1</v>
      </c>
      <c r="AY9" s="3">
        <v>1</v>
      </c>
      <c r="AZ9" s="3">
        <v>1</v>
      </c>
      <c r="BA9" s="3">
        <v>1</v>
      </c>
      <c r="BB9" s="3">
        <v>1</v>
      </c>
      <c r="BC9" s="3">
        <v>1</v>
      </c>
      <c r="BD9" s="3">
        <v>1</v>
      </c>
      <c r="BE9" s="3">
        <v>1</v>
      </c>
      <c r="BF9" s="3">
        <v>1</v>
      </c>
      <c r="BG9" s="3">
        <v>1</v>
      </c>
      <c r="BH9" s="3">
        <v>1</v>
      </c>
    </row>
    <row r="10" spans="1:60" ht="15.75">
      <c r="A10" s="54">
        <v>100</v>
      </c>
      <c r="B10" s="47" t="s">
        <v>576</v>
      </c>
      <c r="C10" s="57" t="s">
        <v>187</v>
      </c>
      <c r="D10" s="3">
        <v>1</v>
      </c>
      <c r="E10" s="3">
        <v>1</v>
      </c>
      <c r="F10" s="3">
        <v>1</v>
      </c>
      <c r="G10" s="3">
        <v>1</v>
      </c>
      <c r="H10" s="3">
        <v>1</v>
      </c>
      <c r="I10" s="3">
        <v>1</v>
      </c>
      <c r="J10" s="3">
        <v>1</v>
      </c>
      <c r="K10" s="18">
        <v>1</v>
      </c>
      <c r="L10" s="18">
        <v>1</v>
      </c>
      <c r="M10" s="18">
        <v>1</v>
      </c>
      <c r="N10" s="18">
        <v>1</v>
      </c>
      <c r="O10" s="3">
        <v>1</v>
      </c>
      <c r="P10" s="3">
        <v>1</v>
      </c>
      <c r="Q10" s="3">
        <v>1</v>
      </c>
      <c r="R10" s="3">
        <v>0</v>
      </c>
      <c r="S10" s="3">
        <v>1</v>
      </c>
      <c r="T10" s="3">
        <v>1</v>
      </c>
      <c r="U10" s="3">
        <v>1</v>
      </c>
      <c r="V10" s="3">
        <v>1</v>
      </c>
      <c r="W10" s="3">
        <v>1</v>
      </c>
      <c r="X10" s="3">
        <v>1</v>
      </c>
      <c r="Y10" s="3"/>
      <c r="Z10" s="3">
        <v>1</v>
      </c>
      <c r="AA10" s="3">
        <v>1</v>
      </c>
      <c r="AB10" s="3">
        <v>1</v>
      </c>
      <c r="AC10" s="3">
        <v>1</v>
      </c>
      <c r="AD10" s="3">
        <v>1</v>
      </c>
      <c r="AE10" s="3">
        <v>1</v>
      </c>
      <c r="AF10" s="3">
        <v>1</v>
      </c>
      <c r="AG10" s="3">
        <v>0</v>
      </c>
      <c r="AH10" s="3">
        <v>0</v>
      </c>
      <c r="AI10" s="3">
        <v>0</v>
      </c>
      <c r="AJ10" s="3">
        <v>1</v>
      </c>
      <c r="AK10" s="3">
        <v>1</v>
      </c>
      <c r="AL10" s="3">
        <v>1</v>
      </c>
      <c r="AM10" s="3">
        <v>1</v>
      </c>
      <c r="AN10" s="3">
        <v>1</v>
      </c>
      <c r="AO10" s="3">
        <v>1</v>
      </c>
      <c r="AP10" s="3">
        <v>1</v>
      </c>
      <c r="AQ10" s="3" t="s">
        <v>95</v>
      </c>
      <c r="AR10" s="3" t="s">
        <v>95</v>
      </c>
      <c r="AS10" s="3">
        <v>1</v>
      </c>
      <c r="AT10" s="3">
        <v>1</v>
      </c>
      <c r="AU10" s="3">
        <v>1</v>
      </c>
      <c r="AV10" s="3">
        <v>1</v>
      </c>
      <c r="AW10" s="3">
        <v>1</v>
      </c>
      <c r="AX10" s="3">
        <v>1</v>
      </c>
      <c r="AY10" s="3">
        <v>1</v>
      </c>
      <c r="AZ10" s="3">
        <v>1</v>
      </c>
      <c r="BA10" s="3">
        <v>1</v>
      </c>
      <c r="BB10" s="3">
        <v>1</v>
      </c>
      <c r="BC10" s="3">
        <v>1</v>
      </c>
      <c r="BD10" s="3">
        <v>1</v>
      </c>
      <c r="BE10" s="3">
        <v>1</v>
      </c>
      <c r="BF10" s="3">
        <v>1</v>
      </c>
      <c r="BG10" s="3">
        <v>1</v>
      </c>
      <c r="BH10" s="3">
        <v>1</v>
      </c>
    </row>
    <row r="11" spans="1:60" ht="15.75">
      <c r="A11" s="54">
        <v>101</v>
      </c>
      <c r="B11" s="47" t="s">
        <v>577</v>
      </c>
      <c r="C11" s="57" t="s">
        <v>188</v>
      </c>
      <c r="D11" s="3">
        <v>1</v>
      </c>
      <c r="E11" s="3">
        <v>1</v>
      </c>
      <c r="F11" s="3">
        <v>1</v>
      </c>
      <c r="G11" s="3">
        <v>1</v>
      </c>
      <c r="H11" s="3">
        <v>1</v>
      </c>
      <c r="I11" s="3">
        <v>1</v>
      </c>
      <c r="J11" s="3">
        <v>1</v>
      </c>
      <c r="K11" s="18">
        <v>1</v>
      </c>
      <c r="L11" s="18">
        <v>1</v>
      </c>
      <c r="M11" s="18">
        <v>1</v>
      </c>
      <c r="N11" s="18">
        <v>1</v>
      </c>
      <c r="O11" s="3">
        <v>1</v>
      </c>
      <c r="P11" s="3">
        <v>1</v>
      </c>
      <c r="Q11" s="3">
        <v>1</v>
      </c>
      <c r="R11" s="3">
        <v>0</v>
      </c>
      <c r="S11" s="3">
        <v>1</v>
      </c>
      <c r="T11" s="3">
        <v>0</v>
      </c>
      <c r="U11" s="3">
        <v>0</v>
      </c>
      <c r="V11" s="3">
        <v>1</v>
      </c>
      <c r="W11" s="3">
        <v>0</v>
      </c>
      <c r="X11" s="3">
        <v>1</v>
      </c>
      <c r="Y11" s="3"/>
      <c r="Z11" s="3">
        <v>0</v>
      </c>
      <c r="AA11" s="3">
        <v>1</v>
      </c>
      <c r="AB11" s="3">
        <v>1</v>
      </c>
      <c r="AC11" s="3">
        <v>1</v>
      </c>
      <c r="AD11" s="3">
        <v>1</v>
      </c>
      <c r="AE11" s="3">
        <v>1</v>
      </c>
      <c r="AF11" s="3">
        <v>1</v>
      </c>
      <c r="AG11" s="3">
        <v>1</v>
      </c>
      <c r="AH11" s="3">
        <v>1</v>
      </c>
      <c r="AI11" s="3">
        <v>0</v>
      </c>
      <c r="AJ11" s="3">
        <v>0</v>
      </c>
      <c r="AK11" s="3">
        <v>1</v>
      </c>
      <c r="AL11" s="3">
        <v>1</v>
      </c>
      <c r="AM11" s="3">
        <v>1</v>
      </c>
      <c r="AN11" s="3">
        <v>1</v>
      </c>
      <c r="AO11" s="3">
        <v>1</v>
      </c>
      <c r="AP11" s="3">
        <v>1</v>
      </c>
      <c r="AQ11" s="3" t="s">
        <v>95</v>
      </c>
      <c r="AR11" s="3" t="s">
        <v>95</v>
      </c>
      <c r="AS11" s="3">
        <v>1</v>
      </c>
      <c r="AT11" s="3">
        <v>1</v>
      </c>
      <c r="AU11" s="3">
        <v>1</v>
      </c>
      <c r="AV11" s="3">
        <v>1</v>
      </c>
      <c r="AW11" s="3">
        <v>0</v>
      </c>
      <c r="AX11" s="3">
        <v>1</v>
      </c>
      <c r="AY11" s="3">
        <v>0</v>
      </c>
      <c r="AZ11" s="3">
        <v>1</v>
      </c>
      <c r="BA11" s="3">
        <v>1</v>
      </c>
      <c r="BB11" s="3">
        <v>0</v>
      </c>
      <c r="BC11" s="3">
        <v>0</v>
      </c>
      <c r="BD11" s="3">
        <v>0</v>
      </c>
      <c r="BE11" s="3">
        <v>0</v>
      </c>
      <c r="BF11" s="3">
        <v>1</v>
      </c>
      <c r="BG11" s="3">
        <v>1</v>
      </c>
      <c r="BH11" s="3">
        <v>1</v>
      </c>
    </row>
    <row r="12" spans="1:60" ht="15.75">
      <c r="A12" s="54">
        <v>102</v>
      </c>
      <c r="B12" s="47" t="s">
        <v>578</v>
      </c>
      <c r="C12" s="57" t="s">
        <v>189</v>
      </c>
      <c r="D12" s="3">
        <v>1</v>
      </c>
      <c r="E12" s="3">
        <v>1</v>
      </c>
      <c r="F12" s="3">
        <v>1</v>
      </c>
      <c r="G12" s="3">
        <v>1</v>
      </c>
      <c r="H12" s="3">
        <v>1</v>
      </c>
      <c r="I12" s="3">
        <v>1</v>
      </c>
      <c r="J12" s="3">
        <v>1</v>
      </c>
      <c r="K12" s="18">
        <v>1</v>
      </c>
      <c r="L12" s="18">
        <v>1</v>
      </c>
      <c r="M12" s="18">
        <v>1</v>
      </c>
      <c r="N12" s="18">
        <v>1</v>
      </c>
      <c r="O12" s="3">
        <v>1</v>
      </c>
      <c r="P12" s="3">
        <v>1</v>
      </c>
      <c r="Q12" s="3">
        <v>1</v>
      </c>
      <c r="R12" s="3">
        <v>0</v>
      </c>
      <c r="S12" s="3">
        <v>0</v>
      </c>
      <c r="T12" s="3">
        <v>0</v>
      </c>
      <c r="U12" s="3">
        <v>0</v>
      </c>
      <c r="V12" s="3">
        <v>0</v>
      </c>
      <c r="W12" s="3">
        <v>0</v>
      </c>
      <c r="X12" s="3">
        <v>1</v>
      </c>
      <c r="Y12" s="3"/>
      <c r="Z12" s="3">
        <v>1</v>
      </c>
      <c r="AA12" s="3">
        <v>1</v>
      </c>
      <c r="AB12" s="3">
        <v>1</v>
      </c>
      <c r="AC12" s="3">
        <v>1</v>
      </c>
      <c r="AD12" s="3">
        <v>1</v>
      </c>
      <c r="AE12" s="3">
        <v>1</v>
      </c>
      <c r="AF12" s="3">
        <v>1</v>
      </c>
      <c r="AG12" s="3">
        <v>0</v>
      </c>
      <c r="AH12" s="3">
        <v>1</v>
      </c>
      <c r="AI12" s="3">
        <v>0</v>
      </c>
      <c r="AJ12" s="3">
        <v>0</v>
      </c>
      <c r="AK12" s="3">
        <v>1</v>
      </c>
      <c r="AL12" s="3">
        <v>1</v>
      </c>
      <c r="AM12" s="3">
        <v>1</v>
      </c>
      <c r="AN12" s="3">
        <v>1</v>
      </c>
      <c r="AO12" s="3">
        <v>1</v>
      </c>
      <c r="AP12" s="3">
        <v>1</v>
      </c>
      <c r="AQ12" s="3" t="s">
        <v>95</v>
      </c>
      <c r="AR12" s="3" t="s">
        <v>95</v>
      </c>
      <c r="AS12" s="3">
        <v>1</v>
      </c>
      <c r="AT12" s="3">
        <v>1</v>
      </c>
      <c r="AU12" s="3">
        <v>1</v>
      </c>
      <c r="AV12" s="3">
        <v>0</v>
      </c>
      <c r="AW12" s="3">
        <v>1</v>
      </c>
      <c r="AX12" s="3">
        <v>1</v>
      </c>
      <c r="AY12" s="3">
        <v>0</v>
      </c>
      <c r="AZ12" s="3">
        <v>0</v>
      </c>
      <c r="BA12" s="3">
        <v>1</v>
      </c>
      <c r="BB12" s="3">
        <v>0</v>
      </c>
      <c r="BC12" s="3">
        <v>0</v>
      </c>
      <c r="BD12" s="3">
        <v>0</v>
      </c>
      <c r="BE12" s="3">
        <v>0</v>
      </c>
      <c r="BF12" s="3">
        <v>1</v>
      </c>
      <c r="BG12" s="3">
        <v>0</v>
      </c>
      <c r="BH12" s="3">
        <v>1</v>
      </c>
    </row>
    <row r="13" spans="1:60" ht="15.75">
      <c r="A13" s="54">
        <v>103</v>
      </c>
      <c r="B13" s="47" t="s">
        <v>579</v>
      </c>
      <c r="C13" s="57" t="s">
        <v>190</v>
      </c>
      <c r="D13" s="3">
        <v>1</v>
      </c>
      <c r="E13" s="3">
        <v>1</v>
      </c>
      <c r="F13" s="3">
        <v>1</v>
      </c>
      <c r="G13" s="3">
        <v>1</v>
      </c>
      <c r="H13" s="3">
        <v>1</v>
      </c>
      <c r="I13" s="3">
        <v>1</v>
      </c>
      <c r="J13" s="3">
        <v>1</v>
      </c>
      <c r="K13" s="18">
        <v>1</v>
      </c>
      <c r="L13" s="18">
        <v>1</v>
      </c>
      <c r="M13" s="18">
        <v>1</v>
      </c>
      <c r="N13" s="18">
        <v>1</v>
      </c>
      <c r="O13" s="3">
        <v>1</v>
      </c>
      <c r="P13" s="3">
        <v>1</v>
      </c>
      <c r="Q13" s="3">
        <v>1</v>
      </c>
      <c r="R13" s="3">
        <v>0</v>
      </c>
      <c r="S13" s="3">
        <v>1</v>
      </c>
      <c r="T13" s="3">
        <v>1</v>
      </c>
      <c r="U13" s="3">
        <v>1</v>
      </c>
      <c r="V13" s="3">
        <v>1</v>
      </c>
      <c r="W13" s="3">
        <v>0</v>
      </c>
      <c r="X13" s="3">
        <v>1</v>
      </c>
      <c r="Y13" s="3"/>
      <c r="Z13" s="3">
        <v>1</v>
      </c>
      <c r="AA13" s="3">
        <v>1</v>
      </c>
      <c r="AB13" s="3">
        <v>1</v>
      </c>
      <c r="AC13" s="3">
        <v>1</v>
      </c>
      <c r="AD13" s="3">
        <v>1</v>
      </c>
      <c r="AE13" s="3">
        <v>1</v>
      </c>
      <c r="AF13" s="3">
        <v>1</v>
      </c>
      <c r="AG13" s="3">
        <v>1</v>
      </c>
      <c r="AH13" s="3">
        <v>1</v>
      </c>
      <c r="AI13" s="3">
        <v>0</v>
      </c>
      <c r="AJ13" s="3">
        <v>0</v>
      </c>
      <c r="AK13" s="3">
        <v>1</v>
      </c>
      <c r="AL13" s="3">
        <v>1</v>
      </c>
      <c r="AM13" s="3">
        <v>1</v>
      </c>
      <c r="AN13" s="3">
        <v>1</v>
      </c>
      <c r="AO13" s="3">
        <v>1</v>
      </c>
      <c r="AP13" s="3">
        <v>1</v>
      </c>
      <c r="AQ13" s="3" t="s">
        <v>95</v>
      </c>
      <c r="AR13" s="3" t="s">
        <v>95</v>
      </c>
      <c r="AS13" s="3">
        <v>1</v>
      </c>
      <c r="AT13" s="3">
        <v>1</v>
      </c>
      <c r="AU13" s="3">
        <v>1</v>
      </c>
      <c r="AV13" s="3">
        <v>1</v>
      </c>
      <c r="AW13" s="3">
        <v>1</v>
      </c>
      <c r="AX13" s="3">
        <v>1</v>
      </c>
      <c r="AY13" s="3">
        <v>1</v>
      </c>
      <c r="AZ13" s="3">
        <v>0</v>
      </c>
      <c r="BA13" s="3">
        <v>0</v>
      </c>
      <c r="BB13" s="3">
        <v>1</v>
      </c>
      <c r="BC13" s="3">
        <v>0</v>
      </c>
      <c r="BD13" s="3">
        <v>0</v>
      </c>
      <c r="BE13" s="3">
        <v>0</v>
      </c>
      <c r="BF13" s="3">
        <v>1</v>
      </c>
      <c r="BG13" s="3">
        <v>1</v>
      </c>
      <c r="BH13" s="3">
        <v>1</v>
      </c>
    </row>
    <row r="14" spans="1:60" ht="18.75">
      <c r="A14" s="7" t="s">
        <v>83</v>
      </c>
      <c r="B14" s="52"/>
      <c r="C14" s="23"/>
      <c r="D14" s="6">
        <f aca="true" t="shared" si="0" ref="D14:AI14">SUM(D6:D13)</f>
        <v>8</v>
      </c>
      <c r="E14" s="6">
        <f t="shared" si="0"/>
        <v>8</v>
      </c>
      <c r="F14" s="6">
        <f t="shared" si="0"/>
        <v>8</v>
      </c>
      <c r="G14" s="6">
        <f t="shared" si="0"/>
        <v>8</v>
      </c>
      <c r="H14" s="6">
        <f t="shared" si="0"/>
        <v>8</v>
      </c>
      <c r="I14" s="6">
        <f t="shared" si="0"/>
        <v>8</v>
      </c>
      <c r="J14" s="6">
        <f t="shared" si="0"/>
        <v>8</v>
      </c>
      <c r="K14" s="6">
        <f t="shared" si="0"/>
        <v>8</v>
      </c>
      <c r="L14" s="6">
        <f t="shared" si="0"/>
        <v>8</v>
      </c>
      <c r="M14" s="6">
        <f t="shared" si="0"/>
        <v>8</v>
      </c>
      <c r="N14" s="6">
        <f t="shared" si="0"/>
        <v>8</v>
      </c>
      <c r="O14" s="6">
        <f t="shared" si="0"/>
        <v>8</v>
      </c>
      <c r="P14" s="6">
        <f t="shared" si="0"/>
        <v>8</v>
      </c>
      <c r="Q14" s="6">
        <f t="shared" si="0"/>
        <v>8</v>
      </c>
      <c r="R14" s="6">
        <f t="shared" si="0"/>
        <v>0</v>
      </c>
      <c r="S14" s="6">
        <f t="shared" si="0"/>
        <v>7</v>
      </c>
      <c r="T14" s="6">
        <f t="shared" si="0"/>
        <v>5</v>
      </c>
      <c r="U14" s="6">
        <f t="shared" si="0"/>
        <v>4</v>
      </c>
      <c r="V14" s="6">
        <f t="shared" si="0"/>
        <v>7</v>
      </c>
      <c r="W14" s="6">
        <f t="shared" si="0"/>
        <v>4</v>
      </c>
      <c r="X14" s="6">
        <f t="shared" si="0"/>
        <v>8</v>
      </c>
      <c r="Y14" s="6">
        <f t="shared" si="0"/>
        <v>0</v>
      </c>
      <c r="Z14" s="6">
        <f t="shared" si="0"/>
        <v>6</v>
      </c>
      <c r="AA14" s="6">
        <f t="shared" si="0"/>
        <v>8</v>
      </c>
      <c r="AB14" s="6">
        <f t="shared" si="0"/>
        <v>8</v>
      </c>
      <c r="AC14" s="6">
        <f t="shared" si="0"/>
        <v>8</v>
      </c>
      <c r="AD14" s="6">
        <f t="shared" si="0"/>
        <v>7</v>
      </c>
      <c r="AE14" s="6">
        <f t="shared" si="0"/>
        <v>8</v>
      </c>
      <c r="AF14" s="6">
        <f t="shared" si="0"/>
        <v>8</v>
      </c>
      <c r="AG14" s="6">
        <f t="shared" si="0"/>
        <v>4</v>
      </c>
      <c r="AH14" s="6">
        <f t="shared" si="0"/>
        <v>6</v>
      </c>
      <c r="AI14" s="6">
        <f t="shared" si="0"/>
        <v>3</v>
      </c>
      <c r="AJ14" s="6">
        <f aca="true" t="shared" si="1" ref="AJ14:BH14">SUM(AJ6:AJ13)</f>
        <v>3</v>
      </c>
      <c r="AK14" s="6">
        <f t="shared" si="1"/>
        <v>8</v>
      </c>
      <c r="AL14" s="6">
        <f t="shared" si="1"/>
        <v>8</v>
      </c>
      <c r="AM14" s="6">
        <f t="shared" si="1"/>
        <v>8</v>
      </c>
      <c r="AN14" s="6">
        <f t="shared" si="1"/>
        <v>6</v>
      </c>
      <c r="AO14" s="6">
        <f t="shared" si="1"/>
        <v>8</v>
      </c>
      <c r="AP14" s="6">
        <f t="shared" si="1"/>
        <v>8</v>
      </c>
      <c r="AQ14" s="6">
        <f t="shared" si="1"/>
        <v>0</v>
      </c>
      <c r="AR14" s="6">
        <f t="shared" si="1"/>
        <v>0</v>
      </c>
      <c r="AS14" s="6">
        <f t="shared" si="1"/>
        <v>8</v>
      </c>
      <c r="AT14" s="6">
        <f t="shared" si="1"/>
        <v>8</v>
      </c>
      <c r="AU14" s="6">
        <f t="shared" si="1"/>
        <v>8</v>
      </c>
      <c r="AV14" s="6">
        <f t="shared" si="1"/>
        <v>6</v>
      </c>
      <c r="AW14" s="6">
        <f t="shared" si="1"/>
        <v>7</v>
      </c>
      <c r="AX14" s="6">
        <f t="shared" si="1"/>
        <v>8</v>
      </c>
      <c r="AY14" s="6">
        <f t="shared" si="1"/>
        <v>6</v>
      </c>
      <c r="AZ14" s="6">
        <f t="shared" si="1"/>
        <v>6</v>
      </c>
      <c r="BA14" s="6">
        <f t="shared" si="1"/>
        <v>7</v>
      </c>
      <c r="BB14" s="6">
        <f t="shared" si="1"/>
        <v>6</v>
      </c>
      <c r="BC14" s="6">
        <f t="shared" si="1"/>
        <v>5</v>
      </c>
      <c r="BD14" s="6">
        <f t="shared" si="1"/>
        <v>5</v>
      </c>
      <c r="BE14" s="6">
        <f t="shared" si="1"/>
        <v>5</v>
      </c>
      <c r="BF14" s="6">
        <f t="shared" si="1"/>
        <v>8</v>
      </c>
      <c r="BG14" s="6">
        <f t="shared" si="1"/>
        <v>7</v>
      </c>
      <c r="BH14" s="6">
        <f t="shared" si="1"/>
        <v>8</v>
      </c>
    </row>
    <row r="15" spans="4:60" ht="15">
      <c r="D15">
        <f>100*D14/8</f>
        <v>100</v>
      </c>
      <c r="E15">
        <f aca="true" t="shared" si="2" ref="E15:BE15">100*E14/8</f>
        <v>100</v>
      </c>
      <c r="F15">
        <f t="shared" si="2"/>
        <v>100</v>
      </c>
      <c r="G15">
        <f t="shared" si="2"/>
        <v>100</v>
      </c>
      <c r="H15">
        <f t="shared" si="2"/>
        <v>100</v>
      </c>
      <c r="I15">
        <f t="shared" si="2"/>
        <v>100</v>
      </c>
      <c r="J15">
        <f t="shared" si="2"/>
        <v>100</v>
      </c>
      <c r="K15">
        <f t="shared" si="2"/>
        <v>100</v>
      </c>
      <c r="L15">
        <f t="shared" si="2"/>
        <v>100</v>
      </c>
      <c r="M15">
        <f t="shared" si="2"/>
        <v>100</v>
      </c>
      <c r="N15">
        <f t="shared" si="2"/>
        <v>100</v>
      </c>
      <c r="O15">
        <f t="shared" si="2"/>
        <v>100</v>
      </c>
      <c r="P15">
        <f t="shared" si="2"/>
        <v>100</v>
      </c>
      <c r="Q15">
        <f t="shared" si="2"/>
        <v>100</v>
      </c>
      <c r="R15">
        <f t="shared" si="2"/>
        <v>0</v>
      </c>
      <c r="S15">
        <f t="shared" si="2"/>
        <v>87.5</v>
      </c>
      <c r="T15">
        <f t="shared" si="2"/>
        <v>62.5</v>
      </c>
      <c r="U15">
        <f t="shared" si="2"/>
        <v>50</v>
      </c>
      <c r="V15">
        <f t="shared" si="2"/>
        <v>87.5</v>
      </c>
      <c r="W15">
        <f t="shared" si="2"/>
        <v>50</v>
      </c>
      <c r="X15">
        <f t="shared" si="2"/>
        <v>100</v>
      </c>
      <c r="Y15">
        <f t="shared" si="2"/>
        <v>0</v>
      </c>
      <c r="Z15">
        <f t="shared" si="2"/>
        <v>75</v>
      </c>
      <c r="AA15">
        <f t="shared" si="2"/>
        <v>100</v>
      </c>
      <c r="AB15">
        <f t="shared" si="2"/>
        <v>100</v>
      </c>
      <c r="AC15">
        <f t="shared" si="2"/>
        <v>100</v>
      </c>
      <c r="AD15">
        <f t="shared" si="2"/>
        <v>87.5</v>
      </c>
      <c r="AE15">
        <f t="shared" si="2"/>
        <v>100</v>
      </c>
      <c r="AF15">
        <f t="shared" si="2"/>
        <v>100</v>
      </c>
      <c r="AG15">
        <f t="shared" si="2"/>
        <v>50</v>
      </c>
      <c r="AH15">
        <f t="shared" si="2"/>
        <v>75</v>
      </c>
      <c r="AI15">
        <f t="shared" si="2"/>
        <v>37.5</v>
      </c>
      <c r="AJ15">
        <f t="shared" si="2"/>
        <v>37.5</v>
      </c>
      <c r="AK15">
        <f t="shared" si="2"/>
        <v>100</v>
      </c>
      <c r="AL15">
        <f t="shared" si="2"/>
        <v>100</v>
      </c>
      <c r="AM15">
        <f t="shared" si="2"/>
        <v>100</v>
      </c>
      <c r="AN15">
        <f t="shared" si="2"/>
        <v>75</v>
      </c>
      <c r="AO15">
        <f t="shared" si="2"/>
        <v>100</v>
      </c>
      <c r="AP15">
        <f t="shared" si="2"/>
        <v>100</v>
      </c>
      <c r="AQ15">
        <f t="shared" si="2"/>
        <v>0</v>
      </c>
      <c r="AR15">
        <f t="shared" si="2"/>
        <v>0</v>
      </c>
      <c r="AS15">
        <f t="shared" si="2"/>
        <v>100</v>
      </c>
      <c r="AT15">
        <f t="shared" si="2"/>
        <v>100</v>
      </c>
      <c r="AU15">
        <f t="shared" si="2"/>
        <v>100</v>
      </c>
      <c r="AV15">
        <f t="shared" si="2"/>
        <v>75</v>
      </c>
      <c r="AW15">
        <f t="shared" si="2"/>
        <v>87.5</v>
      </c>
      <c r="AX15">
        <f t="shared" si="2"/>
        <v>100</v>
      </c>
      <c r="AY15">
        <f t="shared" si="2"/>
        <v>75</v>
      </c>
      <c r="AZ15">
        <f t="shared" si="2"/>
        <v>75</v>
      </c>
      <c r="BA15">
        <f t="shared" si="2"/>
        <v>87.5</v>
      </c>
      <c r="BB15">
        <f t="shared" si="2"/>
        <v>75</v>
      </c>
      <c r="BC15">
        <f t="shared" si="2"/>
        <v>62.5</v>
      </c>
      <c r="BD15">
        <f t="shared" si="2"/>
        <v>62.5</v>
      </c>
      <c r="BE15">
        <f t="shared" si="2"/>
        <v>62.5</v>
      </c>
      <c r="BF15">
        <f>100*BF14/8</f>
        <v>100</v>
      </c>
      <c r="BG15">
        <f>100*BG14/8</f>
        <v>87.5</v>
      </c>
      <c r="BH15">
        <f>100*BH14/8</f>
        <v>100</v>
      </c>
    </row>
    <row r="16" ht="15">
      <c r="BH16">
        <f>SUM(D15:BH15)/70</f>
        <v>66.07142857142857</v>
      </c>
    </row>
  </sheetData>
  <sheetProtection/>
  <mergeCells count="68">
    <mergeCell ref="BG3:BG5"/>
    <mergeCell ref="BH3:BH5"/>
    <mergeCell ref="BF3:BF5"/>
    <mergeCell ref="AZ3:AZ5"/>
    <mergeCell ref="BA3:BA5"/>
    <mergeCell ref="BB3:BB5"/>
    <mergeCell ref="BC3:BC5"/>
    <mergeCell ref="BD3:BD5"/>
    <mergeCell ref="BE3:BE5"/>
    <mergeCell ref="AY3:AY5"/>
    <mergeCell ref="AN3:AN5"/>
    <mergeCell ref="AO3:AO5"/>
    <mergeCell ref="AP3:AP5"/>
    <mergeCell ref="AQ3:AQ5"/>
    <mergeCell ref="AR3:AR5"/>
    <mergeCell ref="AS3:AS5"/>
    <mergeCell ref="AT3:AT5"/>
    <mergeCell ref="AU3:AU5"/>
    <mergeCell ref="AV3:AV5"/>
    <mergeCell ref="AW3:AW5"/>
    <mergeCell ref="AX3:AX5"/>
    <mergeCell ref="AL3:AL5"/>
    <mergeCell ref="AM3:AM5"/>
    <mergeCell ref="AF3:AF5"/>
    <mergeCell ref="AG3:AG5"/>
    <mergeCell ref="AH3:AH5"/>
    <mergeCell ref="AI3:AI5"/>
    <mergeCell ref="AJ3:AJ5"/>
    <mergeCell ref="AK3:AK5"/>
    <mergeCell ref="AE3:AE5"/>
    <mergeCell ref="T3:T5"/>
    <mergeCell ref="U3:U5"/>
    <mergeCell ref="V3:V5"/>
    <mergeCell ref="W3:W5"/>
    <mergeCell ref="X3:X5"/>
    <mergeCell ref="Y3:Y5"/>
    <mergeCell ref="Z3:Z5"/>
    <mergeCell ref="AA3:AA5"/>
    <mergeCell ref="AB3:AB5"/>
    <mergeCell ref="AC3:AC5"/>
    <mergeCell ref="AD3:AD5"/>
    <mergeCell ref="I3:I5"/>
    <mergeCell ref="J3:J5"/>
    <mergeCell ref="K3:K5"/>
    <mergeCell ref="R3:R5"/>
    <mergeCell ref="S3:S5"/>
    <mergeCell ref="L3:L5"/>
    <mergeCell ref="M3:M5"/>
    <mergeCell ref="N3:N5"/>
    <mergeCell ref="O3:O5"/>
    <mergeCell ref="P3:P5"/>
    <mergeCell ref="Q3:Q5"/>
    <mergeCell ref="A1:A5"/>
    <mergeCell ref="B1:B5"/>
    <mergeCell ref="C1:C5"/>
    <mergeCell ref="D1:J2"/>
    <mergeCell ref="K1:BH1"/>
    <mergeCell ref="K2:P2"/>
    <mergeCell ref="Q2:R2"/>
    <mergeCell ref="S2:Z2"/>
    <mergeCell ref="AA2:AM2"/>
    <mergeCell ref="AO2:AV2"/>
    <mergeCell ref="AW2:BE2"/>
    <mergeCell ref="D3:D5"/>
    <mergeCell ref="E3:E5"/>
    <mergeCell ref="F3:F5"/>
    <mergeCell ref="G3:G5"/>
    <mergeCell ref="H3:H5"/>
  </mergeCells>
  <hyperlinks>
    <hyperlink ref="C6" r:id="rId1" display="https://portal.iv-edu.ru/dep/mouolegrn/legnevorn_school10/default.aspx"/>
    <hyperlink ref="C7" r:id="rId2" display="https://portal.iv-edu.ru/dep/mouolegrn/legnevorn_school11/default.aspx"/>
    <hyperlink ref="C8" r:id="rId3" display="https://portal.iv-edu.ru/dep/mouolegrn/legnevorn_novogorkinskaya/default.aspx"/>
    <hyperlink ref="C9" r:id="rId4" display="https://portal.iv-edu.ru/dep/mouolegrn/legnevorn_chernckaya/default.aspx"/>
    <hyperlink ref="C10" r:id="rId5" display="https://portal.iv-edu.ru/dep/mouolegrn/legnevorn_shilikovskaya/default.aspx"/>
    <hyperlink ref="C11" r:id="rId6" display="https://portal.iv-edu.ru/dep/mouolegrn/legnevorn_kukarinskaya/default.aspx"/>
    <hyperlink ref="C12" r:id="rId7" display="https://portal.iv-edu.ru/dep/mouolegrn/legnevorn_voskresenskaya/default.aspx"/>
    <hyperlink ref="C13" r:id="rId8" display="https://portal.iv-edu.ru/dep/mouolegrn/legnevorn_hoznikovskaya/default.aspx"/>
  </hyperlinks>
  <printOptions/>
  <pageMargins left="0.11811023622047245" right="0.11811023622047245" top="0.7480314960629921" bottom="0.7480314960629921" header="0.31496062992125984" footer="0.31496062992125984"/>
  <pageSetup fitToHeight="0" fitToWidth="1" horizontalDpi="600" verticalDpi="600" orientation="landscape" paperSize="9" scale="35" r:id="rId9"/>
</worksheet>
</file>

<file path=xl/worksheets/sheet18.xml><?xml version="1.0" encoding="utf-8"?>
<worksheet xmlns="http://schemas.openxmlformats.org/spreadsheetml/2006/main" xmlns:r="http://schemas.openxmlformats.org/officeDocument/2006/relationships">
  <sheetPr>
    <pageSetUpPr fitToPage="1"/>
  </sheetPr>
  <dimension ref="A1:BH14"/>
  <sheetViews>
    <sheetView zoomScalePageLayoutView="0" workbookViewId="0" topLeftCell="A1">
      <selection activeCell="C8" sqref="C8"/>
    </sheetView>
  </sheetViews>
  <sheetFormatPr defaultColWidth="9.140625" defaultRowHeight="15"/>
  <cols>
    <col min="2" max="2" width="24.421875" style="0" customWidth="1"/>
    <col min="3" max="3" width="72.8515625" style="0" customWidth="1"/>
    <col min="4" max="39" width="4.8515625" style="0" customWidth="1"/>
    <col min="40" max="40" width="9.8515625" style="0" customWidth="1"/>
    <col min="41" max="57" width="4.8515625" style="0" customWidth="1"/>
  </cols>
  <sheetData>
    <row r="1" spans="1:60" ht="48" customHeight="1" thickBot="1">
      <c r="A1" s="90" t="s">
        <v>84</v>
      </c>
      <c r="B1" s="92" t="s">
        <v>586</v>
      </c>
      <c r="C1" s="90" t="s">
        <v>82</v>
      </c>
      <c r="D1" s="95" t="s">
        <v>7</v>
      </c>
      <c r="E1" s="96"/>
      <c r="F1" s="96"/>
      <c r="G1" s="96"/>
      <c r="H1" s="96"/>
      <c r="I1" s="96"/>
      <c r="J1" s="97"/>
      <c r="K1" s="101" t="s">
        <v>8</v>
      </c>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3"/>
    </row>
    <row r="2" spans="1:60" ht="141.75" customHeight="1">
      <c r="A2" s="91"/>
      <c r="B2" s="93"/>
      <c r="C2" s="91"/>
      <c r="D2" s="98"/>
      <c r="E2" s="99"/>
      <c r="F2" s="99"/>
      <c r="G2" s="99"/>
      <c r="H2" s="99"/>
      <c r="I2" s="99"/>
      <c r="J2" s="100"/>
      <c r="K2" s="104" t="s">
        <v>9</v>
      </c>
      <c r="L2" s="105"/>
      <c r="M2" s="105"/>
      <c r="N2" s="105"/>
      <c r="O2" s="105"/>
      <c r="P2" s="106"/>
      <c r="Q2" s="104" t="s">
        <v>22</v>
      </c>
      <c r="R2" s="106"/>
      <c r="S2" s="107" t="s">
        <v>23</v>
      </c>
      <c r="T2" s="108"/>
      <c r="U2" s="108"/>
      <c r="V2" s="108"/>
      <c r="W2" s="108"/>
      <c r="X2" s="108"/>
      <c r="Y2" s="108"/>
      <c r="Z2" s="109"/>
      <c r="AA2" s="104" t="s">
        <v>32</v>
      </c>
      <c r="AB2" s="105"/>
      <c r="AC2" s="105"/>
      <c r="AD2" s="105"/>
      <c r="AE2" s="105"/>
      <c r="AF2" s="105"/>
      <c r="AG2" s="105"/>
      <c r="AH2" s="105"/>
      <c r="AI2" s="105"/>
      <c r="AJ2" s="105"/>
      <c r="AK2" s="105"/>
      <c r="AL2" s="105"/>
      <c r="AM2" s="105"/>
      <c r="AN2" s="1" t="s">
        <v>50</v>
      </c>
      <c r="AO2" s="104" t="s">
        <v>52</v>
      </c>
      <c r="AP2" s="105"/>
      <c r="AQ2" s="105"/>
      <c r="AR2" s="105"/>
      <c r="AS2" s="105"/>
      <c r="AT2" s="105"/>
      <c r="AU2" s="105"/>
      <c r="AV2" s="106"/>
      <c r="AW2" s="107" t="s">
        <v>61</v>
      </c>
      <c r="AX2" s="108"/>
      <c r="AY2" s="108"/>
      <c r="AZ2" s="108"/>
      <c r="BA2" s="108"/>
      <c r="BB2" s="108"/>
      <c r="BC2" s="108"/>
      <c r="BD2" s="108"/>
      <c r="BE2" s="109"/>
      <c r="BF2" s="1" t="s">
        <v>76</v>
      </c>
      <c r="BG2" s="1" t="s">
        <v>78</v>
      </c>
      <c r="BH2" s="2" t="s">
        <v>80</v>
      </c>
    </row>
    <row r="3" spans="1:60" ht="18.75" customHeight="1">
      <c r="A3" s="91"/>
      <c r="B3" s="93"/>
      <c r="C3" s="91"/>
      <c r="D3" s="110">
        <v>1</v>
      </c>
      <c r="E3" s="112">
        <v>2</v>
      </c>
      <c r="F3" s="112">
        <v>3</v>
      </c>
      <c r="G3" s="112">
        <v>4</v>
      </c>
      <c r="H3" s="112">
        <v>5</v>
      </c>
      <c r="I3" s="112">
        <v>6</v>
      </c>
      <c r="J3" s="114">
        <v>7</v>
      </c>
      <c r="K3" s="110">
        <v>8</v>
      </c>
      <c r="L3" s="112">
        <v>9</v>
      </c>
      <c r="M3" s="112">
        <v>10</v>
      </c>
      <c r="N3" s="112">
        <v>11</v>
      </c>
      <c r="O3" s="112">
        <v>12</v>
      </c>
      <c r="P3" s="114">
        <v>13</v>
      </c>
      <c r="Q3" s="111">
        <v>14</v>
      </c>
      <c r="R3" s="116">
        <v>19</v>
      </c>
      <c r="S3" s="111">
        <v>20</v>
      </c>
      <c r="T3" s="120">
        <v>21</v>
      </c>
      <c r="U3" s="113">
        <v>22</v>
      </c>
      <c r="V3" s="120">
        <v>23</v>
      </c>
      <c r="W3" s="113">
        <v>24</v>
      </c>
      <c r="X3" s="120">
        <v>25</v>
      </c>
      <c r="Y3" s="113">
        <v>26</v>
      </c>
      <c r="Z3" s="116">
        <v>27</v>
      </c>
      <c r="AA3" s="111">
        <v>28</v>
      </c>
      <c r="AB3" s="120">
        <v>29</v>
      </c>
      <c r="AC3" s="113">
        <v>30</v>
      </c>
      <c r="AD3" s="120">
        <v>31</v>
      </c>
      <c r="AE3" s="113">
        <v>32</v>
      </c>
      <c r="AF3" s="120">
        <v>33</v>
      </c>
      <c r="AG3" s="113">
        <v>34</v>
      </c>
      <c r="AH3" s="120">
        <v>35</v>
      </c>
      <c r="AI3" s="113">
        <v>36</v>
      </c>
      <c r="AJ3" s="120">
        <v>37</v>
      </c>
      <c r="AK3" s="113">
        <v>38</v>
      </c>
      <c r="AL3" s="120">
        <v>39</v>
      </c>
      <c r="AM3" s="113">
        <v>40</v>
      </c>
      <c r="AN3" s="122">
        <v>45</v>
      </c>
      <c r="AO3" s="111">
        <v>46</v>
      </c>
      <c r="AP3" s="120">
        <v>47</v>
      </c>
      <c r="AQ3" s="113">
        <v>48</v>
      </c>
      <c r="AR3" s="120">
        <v>49</v>
      </c>
      <c r="AS3" s="113">
        <v>50</v>
      </c>
      <c r="AT3" s="120">
        <v>51</v>
      </c>
      <c r="AU3" s="113">
        <v>52</v>
      </c>
      <c r="AV3" s="116">
        <v>53</v>
      </c>
      <c r="AW3" s="111">
        <v>54</v>
      </c>
      <c r="AX3" s="120">
        <v>55</v>
      </c>
      <c r="AY3" s="113">
        <v>56</v>
      </c>
      <c r="AZ3" s="120">
        <v>57</v>
      </c>
      <c r="BA3" s="113">
        <v>58</v>
      </c>
      <c r="BB3" s="120">
        <v>59</v>
      </c>
      <c r="BC3" s="113">
        <v>60</v>
      </c>
      <c r="BD3" s="120">
        <v>61</v>
      </c>
      <c r="BE3" s="115">
        <v>62</v>
      </c>
      <c r="BF3" s="126">
        <v>68</v>
      </c>
      <c r="BG3" s="122">
        <v>69</v>
      </c>
      <c r="BH3" s="124">
        <v>70</v>
      </c>
    </row>
    <row r="4" spans="1:60" ht="15" customHeight="1">
      <c r="A4" s="91"/>
      <c r="B4" s="93"/>
      <c r="C4" s="91"/>
      <c r="D4" s="110"/>
      <c r="E4" s="112"/>
      <c r="F4" s="112"/>
      <c r="G4" s="112"/>
      <c r="H4" s="112"/>
      <c r="I4" s="112"/>
      <c r="J4" s="114"/>
      <c r="K4" s="110"/>
      <c r="L4" s="112"/>
      <c r="M4" s="112"/>
      <c r="N4" s="112"/>
      <c r="O4" s="112"/>
      <c r="P4" s="114"/>
      <c r="Q4" s="118"/>
      <c r="R4" s="117"/>
      <c r="S4" s="118"/>
      <c r="T4" s="121"/>
      <c r="U4" s="119"/>
      <c r="V4" s="121"/>
      <c r="W4" s="119"/>
      <c r="X4" s="121"/>
      <c r="Y4" s="119"/>
      <c r="Z4" s="117"/>
      <c r="AA4" s="118"/>
      <c r="AB4" s="121"/>
      <c r="AC4" s="119"/>
      <c r="AD4" s="121"/>
      <c r="AE4" s="119"/>
      <c r="AF4" s="121"/>
      <c r="AG4" s="119"/>
      <c r="AH4" s="121"/>
      <c r="AI4" s="119"/>
      <c r="AJ4" s="121"/>
      <c r="AK4" s="119"/>
      <c r="AL4" s="121"/>
      <c r="AM4" s="119"/>
      <c r="AN4" s="123"/>
      <c r="AO4" s="118"/>
      <c r="AP4" s="121"/>
      <c r="AQ4" s="119"/>
      <c r="AR4" s="121"/>
      <c r="AS4" s="119"/>
      <c r="AT4" s="121"/>
      <c r="AU4" s="119"/>
      <c r="AV4" s="117"/>
      <c r="AW4" s="118"/>
      <c r="AX4" s="121"/>
      <c r="AY4" s="119"/>
      <c r="AZ4" s="121"/>
      <c r="BA4" s="119"/>
      <c r="BB4" s="121"/>
      <c r="BC4" s="119"/>
      <c r="BD4" s="121"/>
      <c r="BE4" s="128"/>
      <c r="BF4" s="127"/>
      <c r="BG4" s="123"/>
      <c r="BH4" s="125"/>
    </row>
    <row r="5" spans="1:60" ht="12.75" customHeight="1">
      <c r="A5" s="129"/>
      <c r="B5" s="93"/>
      <c r="C5" s="129"/>
      <c r="D5" s="110"/>
      <c r="E5" s="112"/>
      <c r="F5" s="112"/>
      <c r="G5" s="112"/>
      <c r="H5" s="112"/>
      <c r="I5" s="112"/>
      <c r="J5" s="114"/>
      <c r="K5" s="110"/>
      <c r="L5" s="112"/>
      <c r="M5" s="112"/>
      <c r="N5" s="112"/>
      <c r="O5" s="112"/>
      <c r="P5" s="114"/>
      <c r="Q5" s="135"/>
      <c r="R5" s="134"/>
      <c r="S5" s="135"/>
      <c r="T5" s="137"/>
      <c r="U5" s="136"/>
      <c r="V5" s="137"/>
      <c r="W5" s="136"/>
      <c r="X5" s="137"/>
      <c r="Y5" s="136"/>
      <c r="Z5" s="134"/>
      <c r="AA5" s="135"/>
      <c r="AB5" s="137"/>
      <c r="AC5" s="136"/>
      <c r="AD5" s="137"/>
      <c r="AE5" s="136"/>
      <c r="AF5" s="137"/>
      <c r="AG5" s="136"/>
      <c r="AH5" s="137"/>
      <c r="AI5" s="136"/>
      <c r="AJ5" s="137"/>
      <c r="AK5" s="136"/>
      <c r="AL5" s="137"/>
      <c r="AM5" s="136"/>
      <c r="AN5" s="138"/>
      <c r="AO5" s="135"/>
      <c r="AP5" s="137"/>
      <c r="AQ5" s="136"/>
      <c r="AR5" s="137"/>
      <c r="AS5" s="136"/>
      <c r="AT5" s="137"/>
      <c r="AU5" s="136"/>
      <c r="AV5" s="134"/>
      <c r="AW5" s="135"/>
      <c r="AX5" s="137"/>
      <c r="AY5" s="136"/>
      <c r="AZ5" s="137"/>
      <c r="BA5" s="136"/>
      <c r="BB5" s="137"/>
      <c r="BC5" s="136"/>
      <c r="BD5" s="137"/>
      <c r="BE5" s="141"/>
      <c r="BF5" s="140"/>
      <c r="BG5" s="138"/>
      <c r="BH5" s="139"/>
    </row>
    <row r="6" spans="1:60" ht="45">
      <c r="A6" s="54">
        <v>104</v>
      </c>
      <c r="B6" s="49" t="s">
        <v>581</v>
      </c>
      <c r="C6" s="32" t="s">
        <v>191</v>
      </c>
      <c r="D6" s="3">
        <v>1</v>
      </c>
      <c r="E6" s="3">
        <v>1</v>
      </c>
      <c r="F6" s="3">
        <v>1</v>
      </c>
      <c r="G6" s="3">
        <v>1</v>
      </c>
      <c r="H6" s="3">
        <v>1</v>
      </c>
      <c r="I6" s="3">
        <v>1</v>
      </c>
      <c r="J6" s="3">
        <v>1</v>
      </c>
      <c r="K6" s="3">
        <v>0</v>
      </c>
      <c r="L6" s="3">
        <v>0</v>
      </c>
      <c r="M6" s="3">
        <v>1</v>
      </c>
      <c r="N6" s="3">
        <v>0</v>
      </c>
      <c r="O6" s="3">
        <v>1</v>
      </c>
      <c r="P6" s="3">
        <v>1</v>
      </c>
      <c r="Q6" s="3">
        <v>1</v>
      </c>
      <c r="R6" s="3">
        <v>1</v>
      </c>
      <c r="S6" s="3">
        <v>1</v>
      </c>
      <c r="T6" s="3">
        <v>1</v>
      </c>
      <c r="U6" s="3">
        <v>0</v>
      </c>
      <c r="V6" s="3">
        <v>0</v>
      </c>
      <c r="W6" s="3">
        <v>0</v>
      </c>
      <c r="X6" s="3">
        <v>1</v>
      </c>
      <c r="Y6" s="3"/>
      <c r="Z6" s="3">
        <v>1</v>
      </c>
      <c r="AA6" s="3">
        <v>0</v>
      </c>
      <c r="AB6" s="3">
        <v>0</v>
      </c>
      <c r="AC6" s="3">
        <v>0</v>
      </c>
      <c r="AD6" s="3">
        <v>0</v>
      </c>
      <c r="AE6" s="3">
        <v>0</v>
      </c>
      <c r="AF6" s="3">
        <v>1</v>
      </c>
      <c r="AG6" s="3">
        <v>0</v>
      </c>
      <c r="AH6" s="3">
        <v>0</v>
      </c>
      <c r="AI6" s="3">
        <v>0</v>
      </c>
      <c r="AJ6" s="3">
        <v>1</v>
      </c>
      <c r="AK6" s="3">
        <v>0</v>
      </c>
      <c r="AL6" s="3">
        <v>0</v>
      </c>
      <c r="AM6" s="3">
        <v>1</v>
      </c>
      <c r="AN6" s="3">
        <v>1</v>
      </c>
      <c r="AO6" s="3">
        <v>1</v>
      </c>
      <c r="AP6" s="3" t="s">
        <v>95</v>
      </c>
      <c r="AQ6" s="3" t="s">
        <v>95</v>
      </c>
      <c r="AR6" s="3" t="s">
        <v>95</v>
      </c>
      <c r="AS6" s="3">
        <v>1</v>
      </c>
      <c r="AT6" s="3">
        <v>1</v>
      </c>
      <c r="AU6" s="3">
        <v>1</v>
      </c>
      <c r="AV6" s="3">
        <v>1</v>
      </c>
      <c r="AW6" s="3">
        <v>1</v>
      </c>
      <c r="AX6" s="3">
        <v>1</v>
      </c>
      <c r="AY6" s="3">
        <v>1</v>
      </c>
      <c r="AZ6" s="3">
        <v>1</v>
      </c>
      <c r="BA6" s="3">
        <v>1</v>
      </c>
      <c r="BB6" s="3">
        <v>1</v>
      </c>
      <c r="BC6" s="3">
        <v>0</v>
      </c>
      <c r="BD6" s="3">
        <v>1</v>
      </c>
      <c r="BE6" s="3">
        <v>1</v>
      </c>
      <c r="BF6" s="3">
        <v>1</v>
      </c>
      <c r="BG6" s="3">
        <v>1</v>
      </c>
      <c r="BH6" s="3">
        <v>1</v>
      </c>
    </row>
    <row r="7" spans="1:60" ht="15.75">
      <c r="A7" s="54">
        <v>105</v>
      </c>
      <c r="B7" s="49" t="s">
        <v>582</v>
      </c>
      <c r="C7" s="32" t="s">
        <v>192</v>
      </c>
      <c r="D7" s="3">
        <v>1</v>
      </c>
      <c r="E7" s="3">
        <v>1</v>
      </c>
      <c r="F7" s="3">
        <v>1</v>
      </c>
      <c r="G7" s="3">
        <v>1</v>
      </c>
      <c r="H7" s="3">
        <v>1</v>
      </c>
      <c r="I7" s="3">
        <v>1</v>
      </c>
      <c r="J7" s="3">
        <v>1</v>
      </c>
      <c r="K7" s="3">
        <v>0</v>
      </c>
      <c r="L7" s="3">
        <v>1</v>
      </c>
      <c r="M7" s="3">
        <v>1</v>
      </c>
      <c r="N7" s="3">
        <v>0</v>
      </c>
      <c r="O7" s="3">
        <v>1</v>
      </c>
      <c r="P7" s="3">
        <v>1</v>
      </c>
      <c r="Q7" s="3">
        <v>1</v>
      </c>
      <c r="R7" s="3">
        <v>1</v>
      </c>
      <c r="S7" s="3">
        <v>1</v>
      </c>
      <c r="T7" s="3">
        <v>1</v>
      </c>
      <c r="U7" s="3">
        <v>1</v>
      </c>
      <c r="V7" s="3">
        <v>1</v>
      </c>
      <c r="W7" s="3">
        <v>0</v>
      </c>
      <c r="X7" s="3">
        <v>0</v>
      </c>
      <c r="Y7" s="3"/>
      <c r="Z7" s="3">
        <v>0</v>
      </c>
      <c r="AA7" s="3">
        <v>0</v>
      </c>
      <c r="AB7" s="3">
        <v>0</v>
      </c>
      <c r="AC7" s="3">
        <v>0</v>
      </c>
      <c r="AD7" s="3">
        <v>0</v>
      </c>
      <c r="AE7" s="3">
        <v>0</v>
      </c>
      <c r="AF7" s="3">
        <v>1</v>
      </c>
      <c r="AG7" s="3">
        <v>0</v>
      </c>
      <c r="AH7" s="3">
        <v>0</v>
      </c>
      <c r="AI7" s="3">
        <v>0</v>
      </c>
      <c r="AJ7" s="3">
        <v>0</v>
      </c>
      <c r="AK7" s="3">
        <v>0</v>
      </c>
      <c r="AL7" s="3">
        <v>0</v>
      </c>
      <c r="AM7" s="19">
        <v>1</v>
      </c>
      <c r="AN7" s="3">
        <v>0</v>
      </c>
      <c r="AO7" s="3">
        <v>1</v>
      </c>
      <c r="AP7" s="3">
        <v>1</v>
      </c>
      <c r="AQ7" s="3" t="s">
        <v>95</v>
      </c>
      <c r="AR7" s="3" t="s">
        <v>95</v>
      </c>
      <c r="AS7" s="3">
        <v>1</v>
      </c>
      <c r="AT7" s="3">
        <v>1</v>
      </c>
      <c r="AU7" s="3">
        <v>1</v>
      </c>
      <c r="AV7" s="3">
        <v>1</v>
      </c>
      <c r="AW7" s="3">
        <v>1</v>
      </c>
      <c r="AX7" s="3">
        <v>1</v>
      </c>
      <c r="AY7" s="3">
        <v>0</v>
      </c>
      <c r="AZ7" s="3">
        <v>1</v>
      </c>
      <c r="BA7" s="3">
        <v>1</v>
      </c>
      <c r="BB7" s="3">
        <v>1</v>
      </c>
      <c r="BC7" s="3">
        <v>0</v>
      </c>
      <c r="BD7" s="3">
        <v>0</v>
      </c>
      <c r="BE7" s="3">
        <v>1</v>
      </c>
      <c r="BF7" s="3">
        <v>1</v>
      </c>
      <c r="BG7" s="3">
        <v>1</v>
      </c>
      <c r="BH7" s="3">
        <v>1</v>
      </c>
    </row>
    <row r="8" spans="1:60" ht="105">
      <c r="A8" s="54">
        <v>106</v>
      </c>
      <c r="B8" s="49" t="s">
        <v>193</v>
      </c>
      <c r="C8" s="32" t="s">
        <v>194</v>
      </c>
      <c r="D8" s="3">
        <v>1</v>
      </c>
      <c r="E8" s="3">
        <v>1</v>
      </c>
      <c r="F8" s="3">
        <v>1</v>
      </c>
      <c r="G8" s="3">
        <v>1</v>
      </c>
      <c r="H8" s="3">
        <v>1</v>
      </c>
      <c r="I8" s="3">
        <v>1</v>
      </c>
      <c r="J8" s="3">
        <v>1</v>
      </c>
      <c r="K8" s="3">
        <v>0</v>
      </c>
      <c r="L8" s="3">
        <v>1</v>
      </c>
      <c r="M8" s="3">
        <v>1</v>
      </c>
      <c r="N8" s="3">
        <v>0</v>
      </c>
      <c r="O8" s="3">
        <v>1</v>
      </c>
      <c r="P8" s="3">
        <v>1</v>
      </c>
      <c r="Q8" s="3">
        <v>1</v>
      </c>
      <c r="R8" s="3">
        <v>0</v>
      </c>
      <c r="S8" s="3">
        <v>0</v>
      </c>
      <c r="T8" s="3">
        <v>0</v>
      </c>
      <c r="U8" s="3">
        <v>0</v>
      </c>
      <c r="V8" s="3">
        <v>0</v>
      </c>
      <c r="W8" s="3">
        <v>0</v>
      </c>
      <c r="X8" s="3">
        <v>0</v>
      </c>
      <c r="Y8" s="3"/>
      <c r="Z8" s="3">
        <v>0</v>
      </c>
      <c r="AA8" s="3">
        <v>0</v>
      </c>
      <c r="AB8" s="3">
        <v>0</v>
      </c>
      <c r="AC8" s="3">
        <v>0</v>
      </c>
      <c r="AD8" s="3">
        <v>0</v>
      </c>
      <c r="AE8" s="3">
        <v>0</v>
      </c>
      <c r="AF8" s="3">
        <v>1</v>
      </c>
      <c r="AG8" s="3">
        <v>1</v>
      </c>
      <c r="AH8" s="3">
        <v>1</v>
      </c>
      <c r="AI8" s="3">
        <v>0</v>
      </c>
      <c r="AJ8" s="3">
        <v>0</v>
      </c>
      <c r="AK8" s="3">
        <v>0</v>
      </c>
      <c r="AL8" s="3">
        <v>0</v>
      </c>
      <c r="AM8" s="3">
        <v>1</v>
      </c>
      <c r="AN8" s="3">
        <v>1</v>
      </c>
      <c r="AO8" s="3">
        <v>1</v>
      </c>
      <c r="AP8" s="3">
        <v>1</v>
      </c>
      <c r="AQ8" s="3" t="s">
        <v>95</v>
      </c>
      <c r="AR8" s="3" t="s">
        <v>95</v>
      </c>
      <c r="AS8" s="3">
        <v>0</v>
      </c>
      <c r="AT8" s="3">
        <v>0</v>
      </c>
      <c r="AU8" s="3">
        <v>1</v>
      </c>
      <c r="AV8" s="3">
        <v>0</v>
      </c>
      <c r="AW8" s="3">
        <v>1</v>
      </c>
      <c r="AX8" s="3">
        <v>1</v>
      </c>
      <c r="AY8" s="3">
        <v>1</v>
      </c>
      <c r="AZ8" s="3">
        <v>1</v>
      </c>
      <c r="BA8" s="3">
        <v>1</v>
      </c>
      <c r="BB8" s="3">
        <v>0</v>
      </c>
      <c r="BC8" s="3">
        <v>1</v>
      </c>
      <c r="BD8" s="3">
        <v>1</v>
      </c>
      <c r="BE8" s="3">
        <v>0</v>
      </c>
      <c r="BF8" s="3">
        <v>1</v>
      </c>
      <c r="BG8" s="3">
        <v>1</v>
      </c>
      <c r="BH8" s="3">
        <v>1</v>
      </c>
    </row>
    <row r="9" spans="1:60" ht="15.75">
      <c r="A9" s="54">
        <v>107</v>
      </c>
      <c r="B9" s="49" t="s">
        <v>583</v>
      </c>
      <c r="C9" s="32" t="s">
        <v>195</v>
      </c>
      <c r="D9" s="3">
        <v>1</v>
      </c>
      <c r="E9" s="3">
        <v>1</v>
      </c>
      <c r="F9" s="3">
        <v>1</v>
      </c>
      <c r="G9" s="3">
        <v>1</v>
      </c>
      <c r="H9" s="3">
        <v>1</v>
      </c>
      <c r="I9" s="3">
        <v>1</v>
      </c>
      <c r="J9" s="3">
        <v>1</v>
      </c>
      <c r="K9" s="3">
        <v>1</v>
      </c>
      <c r="L9" s="3">
        <v>1</v>
      </c>
      <c r="M9" s="3">
        <v>1</v>
      </c>
      <c r="N9" s="3">
        <v>0</v>
      </c>
      <c r="O9" s="3">
        <v>1</v>
      </c>
      <c r="P9" s="3">
        <v>1</v>
      </c>
      <c r="Q9" s="3">
        <v>1</v>
      </c>
      <c r="R9" s="3">
        <v>0</v>
      </c>
      <c r="S9" s="3">
        <v>1</v>
      </c>
      <c r="T9" s="3">
        <v>0</v>
      </c>
      <c r="U9" s="3">
        <v>0</v>
      </c>
      <c r="V9" s="3">
        <v>0</v>
      </c>
      <c r="W9" s="3">
        <v>0</v>
      </c>
      <c r="X9" s="3">
        <v>0</v>
      </c>
      <c r="Y9" s="3"/>
      <c r="Z9" s="3">
        <v>0</v>
      </c>
      <c r="AA9" s="3">
        <v>0</v>
      </c>
      <c r="AB9" s="3">
        <v>0</v>
      </c>
      <c r="AC9" s="3">
        <v>0</v>
      </c>
      <c r="AD9" s="3">
        <v>0</v>
      </c>
      <c r="AE9" s="3">
        <v>0</v>
      </c>
      <c r="AF9" s="3">
        <v>1</v>
      </c>
      <c r="AG9" s="3">
        <v>1</v>
      </c>
      <c r="AH9" s="3">
        <v>0</v>
      </c>
      <c r="AI9" s="3">
        <v>0</v>
      </c>
      <c r="AJ9" s="3">
        <v>1</v>
      </c>
      <c r="AK9" s="3">
        <v>0</v>
      </c>
      <c r="AL9" s="3">
        <v>0</v>
      </c>
      <c r="AM9" s="3">
        <v>1</v>
      </c>
      <c r="AN9" s="3">
        <v>1</v>
      </c>
      <c r="AO9" s="3">
        <v>1</v>
      </c>
      <c r="AP9" s="3" t="s">
        <v>95</v>
      </c>
      <c r="AQ9" s="3" t="s">
        <v>95</v>
      </c>
      <c r="AR9" s="3" t="s">
        <v>95</v>
      </c>
      <c r="AS9" s="3">
        <v>0</v>
      </c>
      <c r="AT9" s="3">
        <v>0</v>
      </c>
      <c r="AU9" s="3">
        <v>1</v>
      </c>
      <c r="AV9" s="3">
        <v>1</v>
      </c>
      <c r="AW9" s="3">
        <v>1</v>
      </c>
      <c r="AX9" s="3">
        <v>1</v>
      </c>
      <c r="AY9" s="3">
        <v>1</v>
      </c>
      <c r="AZ9" s="3">
        <v>1</v>
      </c>
      <c r="BA9" s="3">
        <v>1</v>
      </c>
      <c r="BB9" s="3">
        <v>0</v>
      </c>
      <c r="BC9" s="3">
        <v>0</v>
      </c>
      <c r="BD9" s="3">
        <v>1</v>
      </c>
      <c r="BE9" s="3">
        <v>1</v>
      </c>
      <c r="BF9" s="3">
        <v>1</v>
      </c>
      <c r="BG9" s="3">
        <v>1</v>
      </c>
      <c r="BH9" s="3">
        <v>1</v>
      </c>
    </row>
    <row r="10" spans="1:60" ht="30">
      <c r="A10" s="54">
        <v>108</v>
      </c>
      <c r="B10" s="49" t="s">
        <v>584</v>
      </c>
      <c r="C10" s="32" t="s">
        <v>196</v>
      </c>
      <c r="D10" s="3">
        <v>1</v>
      </c>
      <c r="E10" s="3">
        <v>1</v>
      </c>
      <c r="F10" s="3">
        <v>1</v>
      </c>
      <c r="G10" s="3">
        <v>1</v>
      </c>
      <c r="H10" s="3">
        <v>1</v>
      </c>
      <c r="I10" s="3">
        <v>1</v>
      </c>
      <c r="J10" s="3">
        <v>1</v>
      </c>
      <c r="K10" s="3">
        <v>1</v>
      </c>
      <c r="L10" s="3">
        <v>1</v>
      </c>
      <c r="M10" s="3">
        <v>1</v>
      </c>
      <c r="N10" s="3">
        <v>0</v>
      </c>
      <c r="O10" s="3">
        <v>1</v>
      </c>
      <c r="P10" s="3">
        <v>1</v>
      </c>
      <c r="Q10" s="3">
        <v>1</v>
      </c>
      <c r="R10" s="3">
        <v>0</v>
      </c>
      <c r="S10" s="3">
        <v>1</v>
      </c>
      <c r="T10" s="3">
        <v>1</v>
      </c>
      <c r="U10" s="3">
        <v>1</v>
      </c>
      <c r="V10" s="3">
        <v>0</v>
      </c>
      <c r="W10" s="3">
        <v>0</v>
      </c>
      <c r="X10" s="3">
        <v>1</v>
      </c>
      <c r="Y10" s="3"/>
      <c r="Z10" s="3">
        <v>0</v>
      </c>
      <c r="AA10" s="3">
        <v>1</v>
      </c>
      <c r="AB10" s="3">
        <v>0</v>
      </c>
      <c r="AC10" s="3">
        <v>1</v>
      </c>
      <c r="AD10" s="3">
        <v>0</v>
      </c>
      <c r="AE10" s="3">
        <v>0</v>
      </c>
      <c r="AF10" s="3">
        <v>1</v>
      </c>
      <c r="AG10" s="3">
        <v>1</v>
      </c>
      <c r="AH10" s="3">
        <v>0</v>
      </c>
      <c r="AI10" s="3">
        <v>0</v>
      </c>
      <c r="AJ10" s="3">
        <v>1</v>
      </c>
      <c r="AK10" s="3">
        <v>1</v>
      </c>
      <c r="AL10" s="3">
        <v>0</v>
      </c>
      <c r="AM10" s="3">
        <v>1</v>
      </c>
      <c r="AN10" s="3">
        <v>1</v>
      </c>
      <c r="AO10" s="3">
        <v>1</v>
      </c>
      <c r="AP10" s="3" t="s">
        <v>95</v>
      </c>
      <c r="AQ10" s="3" t="s">
        <v>95</v>
      </c>
      <c r="AR10" s="3" t="s">
        <v>95</v>
      </c>
      <c r="AS10" s="3">
        <v>0</v>
      </c>
      <c r="AT10" s="3">
        <v>0</v>
      </c>
      <c r="AU10" s="3">
        <v>1</v>
      </c>
      <c r="AV10" s="3">
        <v>1</v>
      </c>
      <c r="AW10" s="3">
        <v>1</v>
      </c>
      <c r="AX10" s="3">
        <v>1</v>
      </c>
      <c r="AY10" s="3">
        <v>0</v>
      </c>
      <c r="AZ10" s="3">
        <v>1</v>
      </c>
      <c r="BA10" s="3">
        <v>1</v>
      </c>
      <c r="BB10" s="3">
        <v>1</v>
      </c>
      <c r="BC10" s="3">
        <v>0</v>
      </c>
      <c r="BD10" s="3">
        <v>0</v>
      </c>
      <c r="BE10" s="3">
        <v>0</v>
      </c>
      <c r="BF10" s="3">
        <v>1</v>
      </c>
      <c r="BG10" s="3">
        <v>1</v>
      </c>
      <c r="BH10" s="3">
        <v>1</v>
      </c>
    </row>
    <row r="11" spans="1:60" ht="45">
      <c r="A11" s="54">
        <v>109</v>
      </c>
      <c r="B11" s="49" t="s">
        <v>585</v>
      </c>
      <c r="C11" s="32" t="s">
        <v>197</v>
      </c>
      <c r="D11" s="3">
        <v>1</v>
      </c>
      <c r="E11" s="3">
        <v>1</v>
      </c>
      <c r="F11" s="3">
        <v>1</v>
      </c>
      <c r="G11" s="3">
        <v>1</v>
      </c>
      <c r="H11" s="3">
        <v>1</v>
      </c>
      <c r="I11" s="3">
        <v>1</v>
      </c>
      <c r="J11" s="3">
        <v>1</v>
      </c>
      <c r="K11" s="3">
        <v>0</v>
      </c>
      <c r="L11" s="3">
        <v>0</v>
      </c>
      <c r="M11" s="3">
        <v>1</v>
      </c>
      <c r="N11" s="3">
        <v>0</v>
      </c>
      <c r="O11" s="3">
        <v>1</v>
      </c>
      <c r="P11" s="3">
        <v>1</v>
      </c>
      <c r="Q11" s="3">
        <v>1</v>
      </c>
      <c r="R11" s="3">
        <v>0</v>
      </c>
      <c r="S11" s="3">
        <v>1</v>
      </c>
      <c r="T11" s="3">
        <v>1</v>
      </c>
      <c r="U11" s="3">
        <v>0</v>
      </c>
      <c r="V11" s="3">
        <v>1</v>
      </c>
      <c r="W11" s="3">
        <v>1</v>
      </c>
      <c r="X11" s="3">
        <v>1</v>
      </c>
      <c r="Y11" s="3"/>
      <c r="Z11" s="3">
        <v>0</v>
      </c>
      <c r="AA11" s="3">
        <v>0</v>
      </c>
      <c r="AB11" s="3">
        <v>0</v>
      </c>
      <c r="AC11" s="3">
        <v>0</v>
      </c>
      <c r="AD11" s="3">
        <v>0</v>
      </c>
      <c r="AE11" s="3">
        <v>0</v>
      </c>
      <c r="AF11" s="3">
        <v>1</v>
      </c>
      <c r="AG11" s="3">
        <v>0</v>
      </c>
      <c r="AH11" s="3">
        <v>0</v>
      </c>
      <c r="AI11" s="3">
        <v>0</v>
      </c>
      <c r="AJ11" s="3">
        <v>0</v>
      </c>
      <c r="AK11" s="3">
        <v>0</v>
      </c>
      <c r="AL11" s="3">
        <v>0</v>
      </c>
      <c r="AM11" s="3">
        <v>1</v>
      </c>
      <c r="AN11" s="3">
        <v>1</v>
      </c>
      <c r="AO11" s="3">
        <v>1</v>
      </c>
      <c r="AP11" s="3" t="s">
        <v>95</v>
      </c>
      <c r="AQ11" s="3" t="s">
        <v>95</v>
      </c>
      <c r="AR11" s="3" t="s">
        <v>95</v>
      </c>
      <c r="AS11" s="3">
        <v>0</v>
      </c>
      <c r="AT11" s="3">
        <v>0</v>
      </c>
      <c r="AU11" s="3">
        <v>1</v>
      </c>
      <c r="AV11" s="3">
        <v>1</v>
      </c>
      <c r="AW11" s="3">
        <v>1</v>
      </c>
      <c r="AX11" s="3">
        <v>1</v>
      </c>
      <c r="AY11" s="3">
        <v>1</v>
      </c>
      <c r="AZ11" s="3">
        <v>1</v>
      </c>
      <c r="BA11" s="3">
        <v>1</v>
      </c>
      <c r="BB11" s="3">
        <v>1</v>
      </c>
      <c r="BC11" s="3">
        <v>1</v>
      </c>
      <c r="BD11" s="3">
        <v>1</v>
      </c>
      <c r="BE11" s="3">
        <v>1</v>
      </c>
      <c r="BF11" s="3">
        <v>1</v>
      </c>
      <c r="BG11" s="3">
        <v>1</v>
      </c>
      <c r="BH11" s="3">
        <v>1</v>
      </c>
    </row>
    <row r="12" spans="1:60" ht="18.75">
      <c r="A12" s="7" t="s">
        <v>83</v>
      </c>
      <c r="B12" s="52"/>
      <c r="C12" s="23"/>
      <c r="D12" s="6">
        <f aca="true" t="shared" si="0" ref="D12:AI12">SUM(D6:D11)</f>
        <v>6</v>
      </c>
      <c r="E12" s="6">
        <f t="shared" si="0"/>
        <v>6</v>
      </c>
      <c r="F12" s="6">
        <f t="shared" si="0"/>
        <v>6</v>
      </c>
      <c r="G12" s="6">
        <f t="shared" si="0"/>
        <v>6</v>
      </c>
      <c r="H12" s="6">
        <f t="shared" si="0"/>
        <v>6</v>
      </c>
      <c r="I12" s="6">
        <f t="shared" si="0"/>
        <v>6</v>
      </c>
      <c r="J12" s="6">
        <f t="shared" si="0"/>
        <v>6</v>
      </c>
      <c r="K12" s="6">
        <f t="shared" si="0"/>
        <v>2</v>
      </c>
      <c r="L12" s="6">
        <f t="shared" si="0"/>
        <v>4</v>
      </c>
      <c r="M12" s="6">
        <f t="shared" si="0"/>
        <v>6</v>
      </c>
      <c r="N12" s="6">
        <f t="shared" si="0"/>
        <v>0</v>
      </c>
      <c r="O12" s="6">
        <f t="shared" si="0"/>
        <v>6</v>
      </c>
      <c r="P12" s="6">
        <f t="shared" si="0"/>
        <v>6</v>
      </c>
      <c r="Q12" s="6">
        <f t="shared" si="0"/>
        <v>6</v>
      </c>
      <c r="R12" s="6">
        <f t="shared" si="0"/>
        <v>2</v>
      </c>
      <c r="S12" s="6">
        <f t="shared" si="0"/>
        <v>5</v>
      </c>
      <c r="T12" s="6">
        <f t="shared" si="0"/>
        <v>4</v>
      </c>
      <c r="U12" s="6">
        <f t="shared" si="0"/>
        <v>2</v>
      </c>
      <c r="V12" s="6">
        <f t="shared" si="0"/>
        <v>2</v>
      </c>
      <c r="W12" s="6">
        <f t="shared" si="0"/>
        <v>1</v>
      </c>
      <c r="X12" s="6">
        <f t="shared" si="0"/>
        <v>3</v>
      </c>
      <c r="Y12" s="6">
        <f t="shared" si="0"/>
        <v>0</v>
      </c>
      <c r="Z12" s="6">
        <f t="shared" si="0"/>
        <v>1</v>
      </c>
      <c r="AA12" s="6">
        <f t="shared" si="0"/>
        <v>1</v>
      </c>
      <c r="AB12" s="6">
        <f t="shared" si="0"/>
        <v>0</v>
      </c>
      <c r="AC12" s="6">
        <f t="shared" si="0"/>
        <v>1</v>
      </c>
      <c r="AD12" s="6">
        <f t="shared" si="0"/>
        <v>0</v>
      </c>
      <c r="AE12" s="6">
        <f t="shared" si="0"/>
        <v>0</v>
      </c>
      <c r="AF12" s="6">
        <f t="shared" si="0"/>
        <v>6</v>
      </c>
      <c r="AG12" s="6">
        <f t="shared" si="0"/>
        <v>3</v>
      </c>
      <c r="AH12" s="6">
        <f t="shared" si="0"/>
        <v>1</v>
      </c>
      <c r="AI12" s="6">
        <f t="shared" si="0"/>
        <v>0</v>
      </c>
      <c r="AJ12" s="6">
        <f aca="true" t="shared" si="1" ref="AJ12:BH12">SUM(AJ6:AJ11)</f>
        <v>3</v>
      </c>
      <c r="AK12" s="6">
        <f t="shared" si="1"/>
        <v>1</v>
      </c>
      <c r="AL12" s="6">
        <f t="shared" si="1"/>
        <v>0</v>
      </c>
      <c r="AM12" s="6">
        <f t="shared" si="1"/>
        <v>6</v>
      </c>
      <c r="AN12" s="6">
        <f t="shared" si="1"/>
        <v>5</v>
      </c>
      <c r="AO12" s="6">
        <f t="shared" si="1"/>
        <v>6</v>
      </c>
      <c r="AP12" s="6">
        <f t="shared" si="1"/>
        <v>2</v>
      </c>
      <c r="AQ12" s="6">
        <f t="shared" si="1"/>
        <v>0</v>
      </c>
      <c r="AR12" s="6">
        <f t="shared" si="1"/>
        <v>0</v>
      </c>
      <c r="AS12" s="6">
        <f t="shared" si="1"/>
        <v>2</v>
      </c>
      <c r="AT12" s="6">
        <f t="shared" si="1"/>
        <v>2</v>
      </c>
      <c r="AU12" s="6">
        <f t="shared" si="1"/>
        <v>6</v>
      </c>
      <c r="AV12" s="6">
        <f t="shared" si="1"/>
        <v>5</v>
      </c>
      <c r="AW12" s="6">
        <f t="shared" si="1"/>
        <v>6</v>
      </c>
      <c r="AX12" s="6">
        <f t="shared" si="1"/>
        <v>6</v>
      </c>
      <c r="AY12" s="6">
        <f t="shared" si="1"/>
        <v>4</v>
      </c>
      <c r="AZ12" s="6">
        <f t="shared" si="1"/>
        <v>6</v>
      </c>
      <c r="BA12" s="6">
        <f t="shared" si="1"/>
        <v>6</v>
      </c>
      <c r="BB12" s="6">
        <f t="shared" si="1"/>
        <v>4</v>
      </c>
      <c r="BC12" s="6">
        <f t="shared" si="1"/>
        <v>2</v>
      </c>
      <c r="BD12" s="6">
        <f t="shared" si="1"/>
        <v>4</v>
      </c>
      <c r="BE12" s="6">
        <f t="shared" si="1"/>
        <v>4</v>
      </c>
      <c r="BF12" s="6">
        <f t="shared" si="1"/>
        <v>6</v>
      </c>
      <c r="BG12" s="6">
        <f t="shared" si="1"/>
        <v>6</v>
      </c>
      <c r="BH12" s="6">
        <f t="shared" si="1"/>
        <v>6</v>
      </c>
    </row>
    <row r="13" spans="4:60" ht="15">
      <c r="D13">
        <f>100*D12/6</f>
        <v>100</v>
      </c>
      <c r="E13">
        <f aca="true" t="shared" si="2" ref="E13:BE13">100*E12/6</f>
        <v>100</v>
      </c>
      <c r="F13">
        <f t="shared" si="2"/>
        <v>100</v>
      </c>
      <c r="G13">
        <f t="shared" si="2"/>
        <v>100</v>
      </c>
      <c r="H13">
        <f t="shared" si="2"/>
        <v>100</v>
      </c>
      <c r="I13">
        <f t="shared" si="2"/>
        <v>100</v>
      </c>
      <c r="J13">
        <f t="shared" si="2"/>
        <v>100</v>
      </c>
      <c r="K13">
        <f t="shared" si="2"/>
        <v>33.333333333333336</v>
      </c>
      <c r="L13">
        <f t="shared" si="2"/>
        <v>66.66666666666667</v>
      </c>
      <c r="M13">
        <f t="shared" si="2"/>
        <v>100</v>
      </c>
      <c r="N13">
        <f t="shared" si="2"/>
        <v>0</v>
      </c>
      <c r="O13">
        <f t="shared" si="2"/>
        <v>100</v>
      </c>
      <c r="P13">
        <f t="shared" si="2"/>
        <v>100</v>
      </c>
      <c r="Q13">
        <f t="shared" si="2"/>
        <v>100</v>
      </c>
      <c r="R13">
        <f t="shared" si="2"/>
        <v>33.333333333333336</v>
      </c>
      <c r="S13">
        <f t="shared" si="2"/>
        <v>83.33333333333333</v>
      </c>
      <c r="T13">
        <f t="shared" si="2"/>
        <v>66.66666666666667</v>
      </c>
      <c r="U13">
        <f t="shared" si="2"/>
        <v>33.333333333333336</v>
      </c>
      <c r="V13">
        <f t="shared" si="2"/>
        <v>33.333333333333336</v>
      </c>
      <c r="W13">
        <f t="shared" si="2"/>
        <v>16.666666666666668</v>
      </c>
      <c r="X13">
        <f t="shared" si="2"/>
        <v>50</v>
      </c>
      <c r="Y13">
        <f t="shared" si="2"/>
        <v>0</v>
      </c>
      <c r="Z13">
        <f t="shared" si="2"/>
        <v>16.666666666666668</v>
      </c>
      <c r="AA13">
        <f t="shared" si="2"/>
        <v>16.666666666666668</v>
      </c>
      <c r="AB13">
        <f t="shared" si="2"/>
        <v>0</v>
      </c>
      <c r="AC13">
        <f t="shared" si="2"/>
        <v>16.666666666666668</v>
      </c>
      <c r="AD13">
        <f t="shared" si="2"/>
        <v>0</v>
      </c>
      <c r="AE13">
        <f t="shared" si="2"/>
        <v>0</v>
      </c>
      <c r="AF13">
        <f t="shared" si="2"/>
        <v>100</v>
      </c>
      <c r="AG13">
        <f t="shared" si="2"/>
        <v>50</v>
      </c>
      <c r="AH13">
        <f t="shared" si="2"/>
        <v>16.666666666666668</v>
      </c>
      <c r="AI13">
        <f t="shared" si="2"/>
        <v>0</v>
      </c>
      <c r="AJ13">
        <f t="shared" si="2"/>
        <v>50</v>
      </c>
      <c r="AK13">
        <f t="shared" si="2"/>
        <v>16.666666666666668</v>
      </c>
      <c r="AL13">
        <f t="shared" si="2"/>
        <v>0</v>
      </c>
      <c r="AM13">
        <f t="shared" si="2"/>
        <v>100</v>
      </c>
      <c r="AN13">
        <f t="shared" si="2"/>
        <v>83.33333333333333</v>
      </c>
      <c r="AO13">
        <f t="shared" si="2"/>
        <v>100</v>
      </c>
      <c r="AP13">
        <f t="shared" si="2"/>
        <v>33.333333333333336</v>
      </c>
      <c r="AQ13">
        <f t="shared" si="2"/>
        <v>0</v>
      </c>
      <c r="AR13">
        <f t="shared" si="2"/>
        <v>0</v>
      </c>
      <c r="AS13">
        <f t="shared" si="2"/>
        <v>33.333333333333336</v>
      </c>
      <c r="AT13">
        <f t="shared" si="2"/>
        <v>33.333333333333336</v>
      </c>
      <c r="AU13">
        <f t="shared" si="2"/>
        <v>100</v>
      </c>
      <c r="AV13">
        <f t="shared" si="2"/>
        <v>83.33333333333333</v>
      </c>
      <c r="AW13">
        <f t="shared" si="2"/>
        <v>100</v>
      </c>
      <c r="AX13">
        <f t="shared" si="2"/>
        <v>100</v>
      </c>
      <c r="AY13">
        <f t="shared" si="2"/>
        <v>66.66666666666667</v>
      </c>
      <c r="AZ13">
        <f t="shared" si="2"/>
        <v>100</v>
      </c>
      <c r="BA13">
        <f t="shared" si="2"/>
        <v>100</v>
      </c>
      <c r="BB13">
        <f t="shared" si="2"/>
        <v>66.66666666666667</v>
      </c>
      <c r="BC13">
        <f t="shared" si="2"/>
        <v>33.333333333333336</v>
      </c>
      <c r="BD13">
        <f t="shared" si="2"/>
        <v>66.66666666666667</v>
      </c>
      <c r="BE13">
        <f t="shared" si="2"/>
        <v>66.66666666666667</v>
      </c>
      <c r="BF13">
        <f>100*BF12/6</f>
        <v>100</v>
      </c>
      <c r="BG13">
        <f>100*BG12/6</f>
        <v>100</v>
      </c>
      <c r="BH13">
        <f>100*BH12/6</f>
        <v>100</v>
      </c>
    </row>
    <row r="14" ht="15">
      <c r="BH14">
        <f>SUM(D13:BH13)/70</f>
        <v>48.0952380952381</v>
      </c>
    </row>
  </sheetData>
  <sheetProtection/>
  <mergeCells count="68">
    <mergeCell ref="BG3:BG5"/>
    <mergeCell ref="BH3:BH5"/>
    <mergeCell ref="BF3:BF5"/>
    <mergeCell ref="AZ3:AZ5"/>
    <mergeCell ref="BA3:BA5"/>
    <mergeCell ref="BB3:BB5"/>
    <mergeCell ref="BC3:BC5"/>
    <mergeCell ref="BD3:BD5"/>
    <mergeCell ref="BE3:BE5"/>
    <mergeCell ref="AY3:AY5"/>
    <mergeCell ref="AN3:AN5"/>
    <mergeCell ref="AO3:AO5"/>
    <mergeCell ref="AP3:AP5"/>
    <mergeCell ref="AQ3:AQ5"/>
    <mergeCell ref="AR3:AR5"/>
    <mergeCell ref="AS3:AS5"/>
    <mergeCell ref="AT3:AT5"/>
    <mergeCell ref="AU3:AU5"/>
    <mergeCell ref="AV3:AV5"/>
    <mergeCell ref="AW3:AW5"/>
    <mergeCell ref="AX3:AX5"/>
    <mergeCell ref="AL3:AL5"/>
    <mergeCell ref="AM3:AM5"/>
    <mergeCell ref="AF3:AF5"/>
    <mergeCell ref="AG3:AG5"/>
    <mergeCell ref="AH3:AH5"/>
    <mergeCell ref="AI3:AI5"/>
    <mergeCell ref="AJ3:AJ5"/>
    <mergeCell ref="AK3:AK5"/>
    <mergeCell ref="AE3:AE5"/>
    <mergeCell ref="T3:T5"/>
    <mergeCell ref="U3:U5"/>
    <mergeCell ref="V3:V5"/>
    <mergeCell ref="W3:W5"/>
    <mergeCell ref="X3:X5"/>
    <mergeCell ref="Y3:Y5"/>
    <mergeCell ref="Z3:Z5"/>
    <mergeCell ref="AA3:AA5"/>
    <mergeCell ref="AB3:AB5"/>
    <mergeCell ref="AC3:AC5"/>
    <mergeCell ref="AD3:AD5"/>
    <mergeCell ref="I3:I5"/>
    <mergeCell ref="J3:J5"/>
    <mergeCell ref="K3:K5"/>
    <mergeCell ref="R3:R5"/>
    <mergeCell ref="S3:S5"/>
    <mergeCell ref="L3:L5"/>
    <mergeCell ref="M3:M5"/>
    <mergeCell ref="N3:N5"/>
    <mergeCell ref="O3:O5"/>
    <mergeCell ref="P3:P5"/>
    <mergeCell ref="Q3:Q5"/>
    <mergeCell ref="A1:A5"/>
    <mergeCell ref="B1:B5"/>
    <mergeCell ref="C1:C5"/>
    <mergeCell ref="D1:J2"/>
    <mergeCell ref="K1:BH1"/>
    <mergeCell ref="K2:P2"/>
    <mergeCell ref="Q2:R2"/>
    <mergeCell ref="S2:Z2"/>
    <mergeCell ref="AA2:AM2"/>
    <mergeCell ref="AO2:AV2"/>
    <mergeCell ref="AW2:BE2"/>
    <mergeCell ref="D3:D5"/>
    <mergeCell ref="E3:E5"/>
    <mergeCell ref="F3:F5"/>
    <mergeCell ref="G3:G5"/>
    <mergeCell ref="H3:H5"/>
  </mergeCells>
  <hyperlinks>
    <hyperlink ref="C6" r:id="rId1" display="https://portal.iv-edu.ru/dep/mouoluh/luxskiyrn_blagoveshenskaya/default.aspx"/>
    <hyperlink ref="C7" r:id="rId2" display="https://portal.iv-edu.ru/dep/mouoluh/luxskiyrn_luhskaya/default.aspx"/>
    <hyperlink ref="C8" r:id="rId3" display="https://portal.iv-edu.ru/dep/mouoluh/luxskiyrn_porznevskaya/default.aspx"/>
    <hyperlink ref="C9" r:id="rId4" display="https://portal.iv-edu.ru/dep/mouoluh/luxskiyrn_ryabovskaya/default.aspx"/>
    <hyperlink ref="C10" r:id="rId5" display="https://portal.iv-edu.ru/dep/mouoluh/luxskiyrn_slobodkinskaya/default.aspx"/>
    <hyperlink ref="C11" r:id="rId6" display="https://portal.iv-edu.ru/dep/mouoluh/luxskiyrn_timiryazevskaya/default.aspx"/>
  </hyperlinks>
  <printOptions/>
  <pageMargins left="0.11811023622047245" right="0.11811023622047245" top="0.7480314960629921" bottom="0.7480314960629921" header="0.31496062992125984" footer="0.31496062992125984"/>
  <pageSetup fitToHeight="0" fitToWidth="1" horizontalDpi="600" verticalDpi="600" orientation="landscape" paperSize="9" scale="35" r:id="rId7"/>
</worksheet>
</file>

<file path=xl/worksheets/sheet19.xml><?xml version="1.0" encoding="utf-8"?>
<worksheet xmlns="http://schemas.openxmlformats.org/spreadsheetml/2006/main" xmlns:r="http://schemas.openxmlformats.org/officeDocument/2006/relationships">
  <sheetPr>
    <pageSetUpPr fitToPage="1"/>
  </sheetPr>
  <dimension ref="A1:BH14"/>
  <sheetViews>
    <sheetView zoomScalePageLayoutView="0" workbookViewId="0" topLeftCell="A1">
      <selection activeCell="B6" sqref="B6"/>
    </sheetView>
  </sheetViews>
  <sheetFormatPr defaultColWidth="9.140625" defaultRowHeight="15"/>
  <cols>
    <col min="2" max="2" width="23.7109375" style="0" customWidth="1"/>
    <col min="3" max="3" width="74.7109375" style="0" customWidth="1"/>
    <col min="4" max="39" width="4.8515625" style="0" customWidth="1"/>
    <col min="40" max="40" width="9.7109375" style="0" customWidth="1"/>
    <col min="41" max="57" width="4.8515625" style="0" customWidth="1"/>
  </cols>
  <sheetData>
    <row r="1" spans="1:60" ht="48" customHeight="1" thickBot="1">
      <c r="A1" s="90" t="s">
        <v>84</v>
      </c>
      <c r="B1" s="92" t="s">
        <v>593</v>
      </c>
      <c r="C1" s="90" t="s">
        <v>82</v>
      </c>
      <c r="D1" s="95" t="s">
        <v>7</v>
      </c>
      <c r="E1" s="96"/>
      <c r="F1" s="96"/>
      <c r="G1" s="96"/>
      <c r="H1" s="96"/>
      <c r="I1" s="96"/>
      <c r="J1" s="97"/>
      <c r="K1" s="101" t="s">
        <v>8</v>
      </c>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3"/>
    </row>
    <row r="2" spans="1:60" ht="141.75" customHeight="1">
      <c r="A2" s="91"/>
      <c r="B2" s="93"/>
      <c r="C2" s="91"/>
      <c r="D2" s="98"/>
      <c r="E2" s="99"/>
      <c r="F2" s="99"/>
      <c r="G2" s="99"/>
      <c r="H2" s="99"/>
      <c r="I2" s="99"/>
      <c r="J2" s="100"/>
      <c r="K2" s="104" t="s">
        <v>9</v>
      </c>
      <c r="L2" s="105"/>
      <c r="M2" s="105"/>
      <c r="N2" s="105"/>
      <c r="O2" s="105"/>
      <c r="P2" s="106"/>
      <c r="Q2" s="104" t="s">
        <v>22</v>
      </c>
      <c r="R2" s="106"/>
      <c r="S2" s="107" t="s">
        <v>23</v>
      </c>
      <c r="T2" s="108"/>
      <c r="U2" s="108"/>
      <c r="V2" s="108"/>
      <c r="W2" s="108"/>
      <c r="X2" s="108"/>
      <c r="Y2" s="108"/>
      <c r="Z2" s="109"/>
      <c r="AA2" s="104" t="s">
        <v>32</v>
      </c>
      <c r="AB2" s="105"/>
      <c r="AC2" s="105"/>
      <c r="AD2" s="105"/>
      <c r="AE2" s="105"/>
      <c r="AF2" s="105"/>
      <c r="AG2" s="105"/>
      <c r="AH2" s="105"/>
      <c r="AI2" s="105"/>
      <c r="AJ2" s="105"/>
      <c r="AK2" s="105"/>
      <c r="AL2" s="105"/>
      <c r="AM2" s="105"/>
      <c r="AN2" s="1" t="s">
        <v>50</v>
      </c>
      <c r="AO2" s="104" t="s">
        <v>52</v>
      </c>
      <c r="AP2" s="105"/>
      <c r="AQ2" s="105"/>
      <c r="AR2" s="105"/>
      <c r="AS2" s="105"/>
      <c r="AT2" s="105"/>
      <c r="AU2" s="105"/>
      <c r="AV2" s="106"/>
      <c r="AW2" s="107" t="s">
        <v>61</v>
      </c>
      <c r="AX2" s="108"/>
      <c r="AY2" s="108"/>
      <c r="AZ2" s="108"/>
      <c r="BA2" s="108"/>
      <c r="BB2" s="108"/>
      <c r="BC2" s="108"/>
      <c r="BD2" s="108"/>
      <c r="BE2" s="109"/>
      <c r="BF2" s="1" t="s">
        <v>76</v>
      </c>
      <c r="BG2" s="1" t="s">
        <v>78</v>
      </c>
      <c r="BH2" s="2" t="s">
        <v>80</v>
      </c>
    </row>
    <row r="3" spans="1:60" ht="18.75" customHeight="1">
      <c r="A3" s="91"/>
      <c r="B3" s="93"/>
      <c r="C3" s="91"/>
      <c r="D3" s="110">
        <v>1</v>
      </c>
      <c r="E3" s="112">
        <v>2</v>
      </c>
      <c r="F3" s="112">
        <v>3</v>
      </c>
      <c r="G3" s="112">
        <v>4</v>
      </c>
      <c r="H3" s="112">
        <v>5</v>
      </c>
      <c r="I3" s="112">
        <v>6</v>
      </c>
      <c r="J3" s="114">
        <v>7</v>
      </c>
      <c r="K3" s="110">
        <v>8</v>
      </c>
      <c r="L3" s="112">
        <v>9</v>
      </c>
      <c r="M3" s="112">
        <v>10</v>
      </c>
      <c r="N3" s="112">
        <v>11</v>
      </c>
      <c r="O3" s="112">
        <v>12</v>
      </c>
      <c r="P3" s="114">
        <v>13</v>
      </c>
      <c r="Q3" s="111">
        <v>14</v>
      </c>
      <c r="R3" s="116">
        <v>19</v>
      </c>
      <c r="S3" s="111">
        <v>20</v>
      </c>
      <c r="T3" s="120">
        <v>21</v>
      </c>
      <c r="U3" s="113">
        <v>22</v>
      </c>
      <c r="V3" s="120">
        <v>23</v>
      </c>
      <c r="W3" s="113">
        <v>24</v>
      </c>
      <c r="X3" s="120">
        <v>25</v>
      </c>
      <c r="Y3" s="113">
        <v>26</v>
      </c>
      <c r="Z3" s="116">
        <v>27</v>
      </c>
      <c r="AA3" s="111">
        <v>28</v>
      </c>
      <c r="AB3" s="120">
        <v>29</v>
      </c>
      <c r="AC3" s="113">
        <v>30</v>
      </c>
      <c r="AD3" s="120">
        <v>31</v>
      </c>
      <c r="AE3" s="113">
        <v>32</v>
      </c>
      <c r="AF3" s="120">
        <v>33</v>
      </c>
      <c r="AG3" s="113">
        <v>34</v>
      </c>
      <c r="AH3" s="120">
        <v>35</v>
      </c>
      <c r="AI3" s="113">
        <v>36</v>
      </c>
      <c r="AJ3" s="120">
        <v>37</v>
      </c>
      <c r="AK3" s="113">
        <v>38</v>
      </c>
      <c r="AL3" s="120">
        <v>39</v>
      </c>
      <c r="AM3" s="113">
        <v>40</v>
      </c>
      <c r="AN3" s="122">
        <v>45</v>
      </c>
      <c r="AO3" s="111">
        <v>46</v>
      </c>
      <c r="AP3" s="120">
        <v>47</v>
      </c>
      <c r="AQ3" s="113">
        <v>48</v>
      </c>
      <c r="AR3" s="120">
        <v>49</v>
      </c>
      <c r="AS3" s="113">
        <v>50</v>
      </c>
      <c r="AT3" s="120">
        <v>51</v>
      </c>
      <c r="AU3" s="113">
        <v>52</v>
      </c>
      <c r="AV3" s="116">
        <v>53</v>
      </c>
      <c r="AW3" s="111">
        <v>54</v>
      </c>
      <c r="AX3" s="120">
        <v>55</v>
      </c>
      <c r="AY3" s="113">
        <v>56</v>
      </c>
      <c r="AZ3" s="120">
        <v>57</v>
      </c>
      <c r="BA3" s="113">
        <v>58</v>
      </c>
      <c r="BB3" s="120">
        <v>59</v>
      </c>
      <c r="BC3" s="113">
        <v>60</v>
      </c>
      <c r="BD3" s="120">
        <v>61</v>
      </c>
      <c r="BE3" s="115">
        <v>62</v>
      </c>
      <c r="BF3" s="126">
        <v>68</v>
      </c>
      <c r="BG3" s="122">
        <v>69</v>
      </c>
      <c r="BH3" s="124">
        <v>70</v>
      </c>
    </row>
    <row r="4" spans="1:60" ht="15" customHeight="1">
      <c r="A4" s="91"/>
      <c r="B4" s="93"/>
      <c r="C4" s="91"/>
      <c r="D4" s="110"/>
      <c r="E4" s="112"/>
      <c r="F4" s="112"/>
      <c r="G4" s="112"/>
      <c r="H4" s="112"/>
      <c r="I4" s="112"/>
      <c r="J4" s="114"/>
      <c r="K4" s="110"/>
      <c r="L4" s="112"/>
      <c r="M4" s="112"/>
      <c r="N4" s="112"/>
      <c r="O4" s="112"/>
      <c r="P4" s="114"/>
      <c r="Q4" s="118"/>
      <c r="R4" s="117"/>
      <c r="S4" s="118"/>
      <c r="T4" s="121"/>
      <c r="U4" s="119"/>
      <c r="V4" s="121"/>
      <c r="W4" s="119"/>
      <c r="X4" s="121"/>
      <c r="Y4" s="119"/>
      <c r="Z4" s="117"/>
      <c r="AA4" s="118"/>
      <c r="AB4" s="121"/>
      <c r="AC4" s="119"/>
      <c r="AD4" s="121"/>
      <c r="AE4" s="119"/>
      <c r="AF4" s="121"/>
      <c r="AG4" s="119"/>
      <c r="AH4" s="121"/>
      <c r="AI4" s="119"/>
      <c r="AJ4" s="121"/>
      <c r="AK4" s="119"/>
      <c r="AL4" s="121"/>
      <c r="AM4" s="119"/>
      <c r="AN4" s="123"/>
      <c r="AO4" s="118"/>
      <c r="AP4" s="121"/>
      <c r="AQ4" s="119"/>
      <c r="AR4" s="121"/>
      <c r="AS4" s="119"/>
      <c r="AT4" s="121"/>
      <c r="AU4" s="119"/>
      <c r="AV4" s="117"/>
      <c r="AW4" s="118"/>
      <c r="AX4" s="121"/>
      <c r="AY4" s="119"/>
      <c r="AZ4" s="121"/>
      <c r="BA4" s="119"/>
      <c r="BB4" s="121"/>
      <c r="BC4" s="119"/>
      <c r="BD4" s="121"/>
      <c r="BE4" s="128"/>
      <c r="BF4" s="127"/>
      <c r="BG4" s="123"/>
      <c r="BH4" s="125"/>
    </row>
    <row r="5" spans="1:60" ht="12.75" customHeight="1">
      <c r="A5" s="129"/>
      <c r="B5" s="93"/>
      <c r="C5" s="129"/>
      <c r="D5" s="110"/>
      <c r="E5" s="112"/>
      <c r="F5" s="112"/>
      <c r="G5" s="112"/>
      <c r="H5" s="112"/>
      <c r="I5" s="112"/>
      <c r="J5" s="114"/>
      <c r="K5" s="110"/>
      <c r="L5" s="112"/>
      <c r="M5" s="112"/>
      <c r="N5" s="112"/>
      <c r="O5" s="112"/>
      <c r="P5" s="114"/>
      <c r="Q5" s="135"/>
      <c r="R5" s="134"/>
      <c r="S5" s="135"/>
      <c r="T5" s="137"/>
      <c r="U5" s="136"/>
      <c r="V5" s="137"/>
      <c r="W5" s="136"/>
      <c r="X5" s="137"/>
      <c r="Y5" s="136"/>
      <c r="Z5" s="134"/>
      <c r="AA5" s="135"/>
      <c r="AB5" s="137"/>
      <c r="AC5" s="136"/>
      <c r="AD5" s="137"/>
      <c r="AE5" s="136"/>
      <c r="AF5" s="137"/>
      <c r="AG5" s="136"/>
      <c r="AH5" s="137"/>
      <c r="AI5" s="136"/>
      <c r="AJ5" s="137"/>
      <c r="AK5" s="136"/>
      <c r="AL5" s="137"/>
      <c r="AM5" s="136"/>
      <c r="AN5" s="138"/>
      <c r="AO5" s="135"/>
      <c r="AP5" s="137"/>
      <c r="AQ5" s="136"/>
      <c r="AR5" s="137"/>
      <c r="AS5" s="136"/>
      <c r="AT5" s="137"/>
      <c r="AU5" s="136"/>
      <c r="AV5" s="134"/>
      <c r="AW5" s="135"/>
      <c r="AX5" s="137"/>
      <c r="AY5" s="136"/>
      <c r="AZ5" s="137"/>
      <c r="BA5" s="136"/>
      <c r="BB5" s="137"/>
      <c r="BC5" s="136"/>
      <c r="BD5" s="137"/>
      <c r="BE5" s="141"/>
      <c r="BF5" s="140"/>
      <c r="BG5" s="138"/>
      <c r="BH5" s="139"/>
    </row>
    <row r="6" spans="1:60" ht="15.75">
      <c r="A6" s="54">
        <v>110</v>
      </c>
      <c r="B6" s="47" t="s">
        <v>587</v>
      </c>
      <c r="C6" s="29" t="s">
        <v>198</v>
      </c>
      <c r="D6" s="3">
        <v>1</v>
      </c>
      <c r="E6" s="3">
        <v>0</v>
      </c>
      <c r="F6" s="3">
        <v>0</v>
      </c>
      <c r="G6" s="3">
        <v>0</v>
      </c>
      <c r="H6" s="3">
        <v>1</v>
      </c>
      <c r="I6" s="3">
        <v>1</v>
      </c>
      <c r="J6" s="3">
        <v>0</v>
      </c>
      <c r="K6" s="3">
        <v>0</v>
      </c>
      <c r="L6" s="3">
        <v>0</v>
      </c>
      <c r="M6" s="3">
        <v>0</v>
      </c>
      <c r="N6" s="3">
        <v>0</v>
      </c>
      <c r="O6" s="3">
        <v>0</v>
      </c>
      <c r="P6" s="3">
        <v>0</v>
      </c>
      <c r="Q6" s="3">
        <v>0</v>
      </c>
      <c r="R6" s="3">
        <v>0</v>
      </c>
      <c r="S6" s="3">
        <v>0</v>
      </c>
      <c r="T6" s="3">
        <v>0</v>
      </c>
      <c r="U6" s="3">
        <v>0</v>
      </c>
      <c r="V6" s="3">
        <v>0</v>
      </c>
      <c r="W6" s="3">
        <v>0</v>
      </c>
      <c r="X6" s="3">
        <v>0</v>
      </c>
      <c r="Y6" s="3"/>
      <c r="Z6" s="3">
        <v>0</v>
      </c>
      <c r="AA6" s="3">
        <v>0</v>
      </c>
      <c r="AB6" s="3">
        <v>0</v>
      </c>
      <c r="AC6" s="3">
        <v>0</v>
      </c>
      <c r="AD6" s="3">
        <v>0</v>
      </c>
      <c r="AE6" s="3">
        <v>1</v>
      </c>
      <c r="AF6" s="3">
        <v>0</v>
      </c>
      <c r="AG6" s="3">
        <v>0</v>
      </c>
      <c r="AH6" s="3">
        <v>0</v>
      </c>
      <c r="AI6" s="3">
        <v>0</v>
      </c>
      <c r="AJ6" s="3">
        <v>1</v>
      </c>
      <c r="AK6" s="3">
        <v>0</v>
      </c>
      <c r="AL6" s="3">
        <v>0</v>
      </c>
      <c r="AM6" s="3">
        <v>1</v>
      </c>
      <c r="AN6" s="3">
        <v>0</v>
      </c>
      <c r="AO6" s="3">
        <v>1</v>
      </c>
      <c r="AP6" s="3">
        <v>1</v>
      </c>
      <c r="AQ6" s="3" t="s">
        <v>95</v>
      </c>
      <c r="AR6" s="3" t="s">
        <v>95</v>
      </c>
      <c r="AS6" s="3">
        <v>0</v>
      </c>
      <c r="AT6" s="3">
        <v>0</v>
      </c>
      <c r="AU6" s="3">
        <v>1</v>
      </c>
      <c r="AV6" s="3">
        <v>0</v>
      </c>
      <c r="AW6" s="3">
        <v>1</v>
      </c>
      <c r="AX6" s="3">
        <v>0</v>
      </c>
      <c r="AY6" s="3">
        <v>0</v>
      </c>
      <c r="AZ6" s="3">
        <v>0</v>
      </c>
      <c r="BA6" s="3">
        <v>0</v>
      </c>
      <c r="BB6" s="3">
        <v>0</v>
      </c>
      <c r="BC6" s="3">
        <v>0</v>
      </c>
      <c r="BD6" s="3">
        <v>0</v>
      </c>
      <c r="BE6" s="3">
        <v>0</v>
      </c>
      <c r="BF6" s="3">
        <v>1</v>
      </c>
      <c r="BG6" s="3">
        <v>0</v>
      </c>
      <c r="BH6" s="3">
        <v>0</v>
      </c>
    </row>
    <row r="7" spans="1:60" ht="15.75">
      <c r="A7" s="54">
        <v>111</v>
      </c>
      <c r="B7" s="47" t="s">
        <v>588</v>
      </c>
      <c r="C7" s="30" t="s">
        <v>199</v>
      </c>
      <c r="D7" s="3">
        <v>1</v>
      </c>
      <c r="E7" s="3">
        <v>1</v>
      </c>
      <c r="F7" s="3">
        <v>1</v>
      </c>
      <c r="G7" s="3">
        <v>1</v>
      </c>
      <c r="H7" s="3">
        <v>1</v>
      </c>
      <c r="I7" s="3">
        <v>1</v>
      </c>
      <c r="J7" s="3">
        <v>1</v>
      </c>
      <c r="K7" s="3">
        <v>0</v>
      </c>
      <c r="L7" s="3">
        <v>0</v>
      </c>
      <c r="M7" s="3">
        <v>0</v>
      </c>
      <c r="N7" s="3">
        <v>1</v>
      </c>
      <c r="O7" s="3">
        <v>0</v>
      </c>
      <c r="P7" s="3">
        <v>0</v>
      </c>
      <c r="Q7" s="3">
        <v>1</v>
      </c>
      <c r="R7" s="3">
        <v>1</v>
      </c>
      <c r="S7" s="3">
        <v>1</v>
      </c>
      <c r="T7" s="3">
        <v>1</v>
      </c>
      <c r="U7" s="3">
        <v>1</v>
      </c>
      <c r="V7" s="3">
        <v>1</v>
      </c>
      <c r="W7" s="3">
        <v>0</v>
      </c>
      <c r="X7" s="3">
        <v>1</v>
      </c>
      <c r="Y7" s="3">
        <v>1</v>
      </c>
      <c r="Z7" s="3">
        <v>1</v>
      </c>
      <c r="AA7" s="3">
        <v>1</v>
      </c>
      <c r="AB7" s="3">
        <v>0</v>
      </c>
      <c r="AC7" s="3">
        <v>1</v>
      </c>
      <c r="AD7" s="3">
        <v>1</v>
      </c>
      <c r="AE7" s="3">
        <v>1</v>
      </c>
      <c r="AF7" s="3">
        <v>1</v>
      </c>
      <c r="AG7" s="3">
        <v>0</v>
      </c>
      <c r="AH7" s="3">
        <v>1</v>
      </c>
      <c r="AI7" s="3">
        <v>0</v>
      </c>
      <c r="AJ7" s="3">
        <v>1</v>
      </c>
      <c r="AK7" s="3">
        <v>0</v>
      </c>
      <c r="AL7" s="3">
        <v>1</v>
      </c>
      <c r="AM7" s="3">
        <v>1</v>
      </c>
      <c r="AN7" s="3">
        <v>1</v>
      </c>
      <c r="AO7" s="3">
        <v>1</v>
      </c>
      <c r="AP7" s="3">
        <v>1</v>
      </c>
      <c r="AQ7" s="3" t="s">
        <v>95</v>
      </c>
      <c r="AR7" s="3" t="s">
        <v>95</v>
      </c>
      <c r="AS7" s="3">
        <v>1</v>
      </c>
      <c r="AT7" s="3">
        <v>1</v>
      </c>
      <c r="AU7" s="3">
        <v>1</v>
      </c>
      <c r="AV7" s="3">
        <v>1</v>
      </c>
      <c r="AW7" s="3">
        <v>1</v>
      </c>
      <c r="AX7" s="3">
        <v>1</v>
      </c>
      <c r="AY7" s="3">
        <v>0</v>
      </c>
      <c r="AZ7" s="3">
        <v>1</v>
      </c>
      <c r="BA7" s="3">
        <v>0</v>
      </c>
      <c r="BB7" s="3">
        <v>1</v>
      </c>
      <c r="BC7" s="3">
        <v>0</v>
      </c>
      <c r="BD7" s="3">
        <v>0</v>
      </c>
      <c r="BE7" s="3">
        <v>1</v>
      </c>
      <c r="BF7" s="3">
        <v>1</v>
      </c>
      <c r="BG7" s="3">
        <v>0</v>
      </c>
      <c r="BH7" s="3">
        <v>0</v>
      </c>
    </row>
    <row r="8" spans="1:60" ht="15.75">
      <c r="A8" s="54">
        <v>112</v>
      </c>
      <c r="B8" s="47" t="s">
        <v>589</v>
      </c>
      <c r="C8" s="30" t="s">
        <v>200</v>
      </c>
      <c r="D8" s="3">
        <v>1</v>
      </c>
      <c r="E8" s="3">
        <v>1</v>
      </c>
      <c r="F8" s="3">
        <v>1</v>
      </c>
      <c r="G8" s="3">
        <v>1</v>
      </c>
      <c r="H8" s="3">
        <v>1</v>
      </c>
      <c r="I8" s="3">
        <v>1</v>
      </c>
      <c r="J8" s="3">
        <v>1</v>
      </c>
      <c r="K8" s="3">
        <v>1</v>
      </c>
      <c r="L8" s="3">
        <v>1</v>
      </c>
      <c r="M8" s="3">
        <v>1</v>
      </c>
      <c r="N8" s="3">
        <v>1</v>
      </c>
      <c r="O8" s="3">
        <v>1</v>
      </c>
      <c r="P8" s="3">
        <v>1</v>
      </c>
      <c r="Q8" s="3">
        <v>1</v>
      </c>
      <c r="R8" s="3">
        <v>1</v>
      </c>
      <c r="S8" s="3">
        <v>1</v>
      </c>
      <c r="T8" s="3">
        <v>0</v>
      </c>
      <c r="U8" s="3">
        <v>0</v>
      </c>
      <c r="V8" s="3">
        <v>0</v>
      </c>
      <c r="W8" s="3">
        <v>0</v>
      </c>
      <c r="X8" s="3">
        <v>0</v>
      </c>
      <c r="Y8" s="3"/>
      <c r="Z8" s="3">
        <v>0</v>
      </c>
      <c r="AA8" s="3">
        <v>1</v>
      </c>
      <c r="AB8" s="3">
        <v>1</v>
      </c>
      <c r="AC8" s="3">
        <v>1</v>
      </c>
      <c r="AD8" s="3">
        <v>1</v>
      </c>
      <c r="AE8" s="3">
        <v>1</v>
      </c>
      <c r="AF8" s="3">
        <v>1</v>
      </c>
      <c r="AG8" s="3">
        <v>0</v>
      </c>
      <c r="AH8" s="3">
        <v>1</v>
      </c>
      <c r="AI8" s="3">
        <v>0</v>
      </c>
      <c r="AJ8" s="3">
        <v>1</v>
      </c>
      <c r="AK8" s="3">
        <v>1</v>
      </c>
      <c r="AL8" s="3">
        <v>1</v>
      </c>
      <c r="AM8" s="3">
        <v>1</v>
      </c>
      <c r="AN8" s="3">
        <v>1</v>
      </c>
      <c r="AO8" s="3">
        <v>1</v>
      </c>
      <c r="AP8" s="3">
        <v>1</v>
      </c>
      <c r="AQ8" s="3" t="s">
        <v>95</v>
      </c>
      <c r="AR8" s="3" t="s">
        <v>95</v>
      </c>
      <c r="AS8" s="3">
        <v>0</v>
      </c>
      <c r="AT8" s="3">
        <v>0</v>
      </c>
      <c r="AU8" s="3">
        <v>1</v>
      </c>
      <c r="AV8" s="3">
        <v>1</v>
      </c>
      <c r="AW8" s="3">
        <v>1</v>
      </c>
      <c r="AX8" s="3">
        <v>1</v>
      </c>
      <c r="AY8" s="3">
        <v>1</v>
      </c>
      <c r="AZ8" s="3">
        <v>1</v>
      </c>
      <c r="BA8" s="3">
        <v>1</v>
      </c>
      <c r="BB8" s="3">
        <v>1</v>
      </c>
      <c r="BC8" s="3">
        <v>0</v>
      </c>
      <c r="BD8" s="3">
        <v>1</v>
      </c>
      <c r="BE8" s="3">
        <v>1</v>
      </c>
      <c r="BF8" s="3">
        <v>1</v>
      </c>
      <c r="BG8" s="3">
        <v>1</v>
      </c>
      <c r="BH8" s="3">
        <v>1</v>
      </c>
    </row>
    <row r="9" spans="1:60" ht="15.75">
      <c r="A9" s="54">
        <v>113</v>
      </c>
      <c r="B9" s="47" t="s">
        <v>590</v>
      </c>
      <c r="C9" s="30" t="s">
        <v>201</v>
      </c>
      <c r="D9" s="3">
        <v>1</v>
      </c>
      <c r="E9" s="3">
        <v>1</v>
      </c>
      <c r="F9" s="3">
        <v>1</v>
      </c>
      <c r="G9" s="3">
        <v>1</v>
      </c>
      <c r="H9" s="3">
        <v>1</v>
      </c>
      <c r="I9" s="3">
        <v>1</v>
      </c>
      <c r="J9" s="3">
        <v>1</v>
      </c>
      <c r="K9" s="3">
        <v>1</v>
      </c>
      <c r="L9" s="3">
        <v>1</v>
      </c>
      <c r="M9" s="3">
        <v>1</v>
      </c>
      <c r="N9" s="3">
        <v>1</v>
      </c>
      <c r="O9" s="3">
        <v>1</v>
      </c>
      <c r="P9" s="3">
        <v>1</v>
      </c>
      <c r="Q9" s="3">
        <v>1</v>
      </c>
      <c r="R9" s="3">
        <v>1</v>
      </c>
      <c r="S9" s="3">
        <v>1</v>
      </c>
      <c r="T9" s="3">
        <v>1</v>
      </c>
      <c r="U9" s="3">
        <v>1</v>
      </c>
      <c r="V9" s="3">
        <v>1</v>
      </c>
      <c r="W9" s="3">
        <v>1</v>
      </c>
      <c r="X9" s="3">
        <v>1</v>
      </c>
      <c r="Y9" s="3"/>
      <c r="Z9" s="3">
        <v>1</v>
      </c>
      <c r="AA9" s="3">
        <v>1</v>
      </c>
      <c r="AB9" s="3">
        <v>1</v>
      </c>
      <c r="AC9" s="3">
        <v>1</v>
      </c>
      <c r="AD9" s="3">
        <v>0</v>
      </c>
      <c r="AE9" s="3">
        <v>1</v>
      </c>
      <c r="AF9" s="3">
        <v>1</v>
      </c>
      <c r="AG9" s="3">
        <v>1</v>
      </c>
      <c r="AH9" s="3">
        <v>1</v>
      </c>
      <c r="AI9" s="3">
        <v>0</v>
      </c>
      <c r="AJ9" s="3">
        <v>1</v>
      </c>
      <c r="AK9" s="3">
        <v>1</v>
      </c>
      <c r="AL9" s="3">
        <v>1</v>
      </c>
      <c r="AM9" s="3">
        <v>1</v>
      </c>
      <c r="AN9" s="3">
        <v>1</v>
      </c>
      <c r="AO9" s="3">
        <v>1</v>
      </c>
      <c r="AP9" s="3">
        <v>1</v>
      </c>
      <c r="AQ9" s="3" t="s">
        <v>95</v>
      </c>
      <c r="AR9" s="3" t="s">
        <v>95</v>
      </c>
      <c r="AS9" s="3">
        <v>1</v>
      </c>
      <c r="AT9" s="3">
        <v>1</v>
      </c>
      <c r="AU9" s="3">
        <v>1</v>
      </c>
      <c r="AV9" s="3">
        <v>1</v>
      </c>
      <c r="AW9" s="3">
        <v>1</v>
      </c>
      <c r="AX9" s="3">
        <v>1</v>
      </c>
      <c r="AY9" s="3">
        <v>1</v>
      </c>
      <c r="AZ9" s="3">
        <v>1</v>
      </c>
      <c r="BA9" s="3">
        <v>1</v>
      </c>
      <c r="BB9" s="3">
        <v>1</v>
      </c>
      <c r="BC9" s="3">
        <v>0</v>
      </c>
      <c r="BD9" s="3">
        <v>1</v>
      </c>
      <c r="BE9" s="3">
        <v>1</v>
      </c>
      <c r="BF9" s="3">
        <v>1</v>
      </c>
      <c r="BG9" s="3">
        <v>1</v>
      </c>
      <c r="BH9" s="3">
        <v>1</v>
      </c>
    </row>
    <row r="10" spans="1:60" ht="15.75">
      <c r="A10" s="54">
        <v>114</v>
      </c>
      <c r="B10" s="47" t="s">
        <v>591</v>
      </c>
      <c r="C10" s="30" t="s">
        <v>202</v>
      </c>
      <c r="D10" s="3">
        <v>1</v>
      </c>
      <c r="E10" s="3">
        <v>1</v>
      </c>
      <c r="F10" s="3">
        <v>1</v>
      </c>
      <c r="G10" s="3">
        <v>1</v>
      </c>
      <c r="H10" s="3">
        <v>1</v>
      </c>
      <c r="I10" s="3">
        <v>1</v>
      </c>
      <c r="J10" s="3">
        <v>1</v>
      </c>
      <c r="K10" s="3">
        <v>0</v>
      </c>
      <c r="L10" s="3">
        <v>0</v>
      </c>
      <c r="M10" s="3">
        <v>0</v>
      </c>
      <c r="N10" s="3">
        <v>0</v>
      </c>
      <c r="O10" s="3">
        <v>0</v>
      </c>
      <c r="P10" s="3">
        <v>0</v>
      </c>
      <c r="Q10" s="3">
        <v>1</v>
      </c>
      <c r="R10" s="3">
        <v>0</v>
      </c>
      <c r="S10" s="3">
        <v>1</v>
      </c>
      <c r="T10" s="3">
        <v>0</v>
      </c>
      <c r="U10" s="3">
        <v>0</v>
      </c>
      <c r="V10" s="3">
        <v>0</v>
      </c>
      <c r="W10" s="3">
        <v>0</v>
      </c>
      <c r="X10" s="3">
        <v>0</v>
      </c>
      <c r="Y10" s="3"/>
      <c r="Z10" s="3">
        <v>0</v>
      </c>
      <c r="AA10" s="3">
        <v>1</v>
      </c>
      <c r="AB10" s="3">
        <v>1</v>
      </c>
      <c r="AC10" s="3">
        <v>1</v>
      </c>
      <c r="AD10" s="3">
        <v>1</v>
      </c>
      <c r="AE10" s="3">
        <v>1</v>
      </c>
      <c r="AF10" s="3">
        <v>1</v>
      </c>
      <c r="AG10" s="3">
        <v>0</v>
      </c>
      <c r="AH10" s="3">
        <v>1</v>
      </c>
      <c r="AI10" s="3">
        <v>0</v>
      </c>
      <c r="AJ10" s="3">
        <v>0</v>
      </c>
      <c r="AK10" s="3">
        <v>1</v>
      </c>
      <c r="AL10" s="3">
        <v>1</v>
      </c>
      <c r="AM10" s="3">
        <v>1</v>
      </c>
      <c r="AN10" s="3">
        <v>1</v>
      </c>
      <c r="AO10" s="3">
        <v>1</v>
      </c>
      <c r="AP10" s="3">
        <v>0</v>
      </c>
      <c r="AQ10" s="3" t="s">
        <v>95</v>
      </c>
      <c r="AR10" s="3" t="s">
        <v>95</v>
      </c>
      <c r="AS10" s="3">
        <v>0</v>
      </c>
      <c r="AT10" s="3">
        <v>0</v>
      </c>
      <c r="AU10" s="3">
        <v>0</v>
      </c>
      <c r="AV10" s="3">
        <v>0</v>
      </c>
      <c r="AW10" s="3">
        <v>1</v>
      </c>
      <c r="AX10" s="3">
        <v>1</v>
      </c>
      <c r="AY10" s="3">
        <v>1</v>
      </c>
      <c r="AZ10" s="3">
        <v>1</v>
      </c>
      <c r="BA10" s="3">
        <v>1</v>
      </c>
      <c r="BB10" s="3">
        <v>1</v>
      </c>
      <c r="BC10" s="3">
        <v>0</v>
      </c>
      <c r="BD10" s="3">
        <v>1</v>
      </c>
      <c r="BE10" s="3">
        <v>1</v>
      </c>
      <c r="BF10" s="3">
        <v>1</v>
      </c>
      <c r="BG10" s="3">
        <v>0</v>
      </c>
      <c r="BH10" s="3">
        <v>0</v>
      </c>
    </row>
    <row r="11" spans="1:60" ht="15.75">
      <c r="A11" s="54">
        <v>115</v>
      </c>
      <c r="B11" s="47" t="s">
        <v>592</v>
      </c>
      <c r="C11" s="30" t="s">
        <v>203</v>
      </c>
      <c r="D11" s="3">
        <v>1</v>
      </c>
      <c r="E11" s="3">
        <v>1</v>
      </c>
      <c r="F11" s="3">
        <v>1</v>
      </c>
      <c r="G11" s="3">
        <v>1</v>
      </c>
      <c r="H11" s="3">
        <v>1</v>
      </c>
      <c r="I11" s="3">
        <v>1</v>
      </c>
      <c r="J11" s="3">
        <v>1</v>
      </c>
      <c r="K11" s="3">
        <v>1</v>
      </c>
      <c r="L11" s="3">
        <v>1</v>
      </c>
      <c r="M11" s="3">
        <v>1</v>
      </c>
      <c r="N11" s="3">
        <v>1</v>
      </c>
      <c r="O11" s="3">
        <v>1</v>
      </c>
      <c r="P11" s="3">
        <v>1</v>
      </c>
      <c r="Q11" s="3">
        <v>1</v>
      </c>
      <c r="R11" s="3">
        <v>1</v>
      </c>
      <c r="S11" s="3">
        <v>1</v>
      </c>
      <c r="T11" s="3">
        <v>1</v>
      </c>
      <c r="U11" s="3">
        <v>1</v>
      </c>
      <c r="V11" s="3">
        <v>1</v>
      </c>
      <c r="W11" s="3">
        <v>0</v>
      </c>
      <c r="X11" s="3">
        <v>1</v>
      </c>
      <c r="Y11" s="3"/>
      <c r="Z11" s="3">
        <v>1</v>
      </c>
      <c r="AA11" s="3">
        <v>1</v>
      </c>
      <c r="AB11" s="3">
        <v>1</v>
      </c>
      <c r="AC11" s="3">
        <v>1</v>
      </c>
      <c r="AD11" s="3">
        <v>1</v>
      </c>
      <c r="AE11" s="3">
        <v>1</v>
      </c>
      <c r="AF11" s="3">
        <v>1</v>
      </c>
      <c r="AG11" s="3">
        <v>0</v>
      </c>
      <c r="AH11" s="3">
        <v>1</v>
      </c>
      <c r="AI11" s="3">
        <v>0</v>
      </c>
      <c r="AJ11" s="3">
        <v>0</v>
      </c>
      <c r="AK11" s="3">
        <v>1</v>
      </c>
      <c r="AL11" s="3">
        <v>1</v>
      </c>
      <c r="AM11" s="3">
        <v>1</v>
      </c>
      <c r="AN11" s="3">
        <v>1</v>
      </c>
      <c r="AO11" s="3">
        <v>1</v>
      </c>
      <c r="AP11" s="3">
        <v>1</v>
      </c>
      <c r="AQ11" s="3" t="s">
        <v>95</v>
      </c>
      <c r="AR11" s="3" t="s">
        <v>95</v>
      </c>
      <c r="AS11" s="3">
        <v>0</v>
      </c>
      <c r="AT11" s="3">
        <v>0</v>
      </c>
      <c r="AU11" s="3">
        <v>1</v>
      </c>
      <c r="AV11" s="3">
        <v>1</v>
      </c>
      <c r="AW11" s="3">
        <v>1</v>
      </c>
      <c r="AX11" s="3">
        <v>1</v>
      </c>
      <c r="AY11" s="3">
        <v>0</v>
      </c>
      <c r="AZ11" s="3">
        <v>1</v>
      </c>
      <c r="BA11" s="3">
        <v>1</v>
      </c>
      <c r="BB11" s="3">
        <v>1</v>
      </c>
      <c r="BC11" s="3">
        <v>0</v>
      </c>
      <c r="BD11" s="3">
        <v>1</v>
      </c>
      <c r="BE11" s="3">
        <v>1</v>
      </c>
      <c r="BF11" s="3">
        <v>1</v>
      </c>
      <c r="BG11" s="3">
        <v>1</v>
      </c>
      <c r="BH11" s="3">
        <v>1</v>
      </c>
    </row>
    <row r="12" spans="1:60" ht="18.75">
      <c r="A12" s="7" t="s">
        <v>83</v>
      </c>
      <c r="B12" s="52"/>
      <c r="C12" s="23"/>
      <c r="D12" s="6">
        <f aca="true" t="shared" si="0" ref="D12:AI12">SUM(D6:D11)</f>
        <v>6</v>
      </c>
      <c r="E12" s="6">
        <f t="shared" si="0"/>
        <v>5</v>
      </c>
      <c r="F12" s="6">
        <f t="shared" si="0"/>
        <v>5</v>
      </c>
      <c r="G12" s="6">
        <f t="shared" si="0"/>
        <v>5</v>
      </c>
      <c r="H12" s="6">
        <f t="shared" si="0"/>
        <v>6</v>
      </c>
      <c r="I12" s="6">
        <f t="shared" si="0"/>
        <v>6</v>
      </c>
      <c r="J12" s="6">
        <f t="shared" si="0"/>
        <v>5</v>
      </c>
      <c r="K12" s="6">
        <f t="shared" si="0"/>
        <v>3</v>
      </c>
      <c r="L12" s="6">
        <f t="shared" si="0"/>
        <v>3</v>
      </c>
      <c r="M12" s="6">
        <f t="shared" si="0"/>
        <v>3</v>
      </c>
      <c r="N12" s="6">
        <f t="shared" si="0"/>
        <v>4</v>
      </c>
      <c r="O12" s="6">
        <f t="shared" si="0"/>
        <v>3</v>
      </c>
      <c r="P12" s="6">
        <f t="shared" si="0"/>
        <v>3</v>
      </c>
      <c r="Q12" s="6">
        <f t="shared" si="0"/>
        <v>5</v>
      </c>
      <c r="R12" s="6">
        <f t="shared" si="0"/>
        <v>4</v>
      </c>
      <c r="S12" s="6">
        <f t="shared" si="0"/>
        <v>5</v>
      </c>
      <c r="T12" s="6">
        <f t="shared" si="0"/>
        <v>3</v>
      </c>
      <c r="U12" s="6">
        <f t="shared" si="0"/>
        <v>3</v>
      </c>
      <c r="V12" s="6">
        <f t="shared" si="0"/>
        <v>3</v>
      </c>
      <c r="W12" s="6">
        <f t="shared" si="0"/>
        <v>1</v>
      </c>
      <c r="X12" s="6">
        <f t="shared" si="0"/>
        <v>3</v>
      </c>
      <c r="Y12" s="6">
        <f t="shared" si="0"/>
        <v>1</v>
      </c>
      <c r="Z12" s="6">
        <f t="shared" si="0"/>
        <v>3</v>
      </c>
      <c r="AA12" s="6">
        <f t="shared" si="0"/>
        <v>5</v>
      </c>
      <c r="AB12" s="6">
        <f t="shared" si="0"/>
        <v>4</v>
      </c>
      <c r="AC12" s="6">
        <f t="shared" si="0"/>
        <v>5</v>
      </c>
      <c r="AD12" s="6">
        <f t="shared" si="0"/>
        <v>4</v>
      </c>
      <c r="AE12" s="6">
        <f t="shared" si="0"/>
        <v>6</v>
      </c>
      <c r="AF12" s="6">
        <f t="shared" si="0"/>
        <v>5</v>
      </c>
      <c r="AG12" s="6">
        <f t="shared" si="0"/>
        <v>1</v>
      </c>
      <c r="AH12" s="6">
        <f t="shared" si="0"/>
        <v>5</v>
      </c>
      <c r="AI12" s="6">
        <f t="shared" si="0"/>
        <v>0</v>
      </c>
      <c r="AJ12" s="6">
        <f aca="true" t="shared" si="1" ref="AJ12:BH12">SUM(AJ6:AJ11)</f>
        <v>4</v>
      </c>
      <c r="AK12" s="6">
        <f t="shared" si="1"/>
        <v>4</v>
      </c>
      <c r="AL12" s="6">
        <f t="shared" si="1"/>
        <v>5</v>
      </c>
      <c r="AM12" s="6">
        <f t="shared" si="1"/>
        <v>6</v>
      </c>
      <c r="AN12" s="6">
        <f t="shared" si="1"/>
        <v>5</v>
      </c>
      <c r="AO12" s="6">
        <f t="shared" si="1"/>
        <v>6</v>
      </c>
      <c r="AP12" s="6">
        <f t="shared" si="1"/>
        <v>5</v>
      </c>
      <c r="AQ12" s="6">
        <f t="shared" si="1"/>
        <v>0</v>
      </c>
      <c r="AR12" s="6">
        <f t="shared" si="1"/>
        <v>0</v>
      </c>
      <c r="AS12" s="6">
        <f t="shared" si="1"/>
        <v>2</v>
      </c>
      <c r="AT12" s="6">
        <f t="shared" si="1"/>
        <v>2</v>
      </c>
      <c r="AU12" s="6">
        <f t="shared" si="1"/>
        <v>5</v>
      </c>
      <c r="AV12" s="6">
        <f t="shared" si="1"/>
        <v>4</v>
      </c>
      <c r="AW12" s="6">
        <f t="shared" si="1"/>
        <v>6</v>
      </c>
      <c r="AX12" s="6">
        <f t="shared" si="1"/>
        <v>5</v>
      </c>
      <c r="AY12" s="6">
        <f t="shared" si="1"/>
        <v>3</v>
      </c>
      <c r="AZ12" s="6">
        <f t="shared" si="1"/>
        <v>5</v>
      </c>
      <c r="BA12" s="6">
        <f t="shared" si="1"/>
        <v>4</v>
      </c>
      <c r="BB12" s="6">
        <f t="shared" si="1"/>
        <v>5</v>
      </c>
      <c r="BC12" s="6">
        <f t="shared" si="1"/>
        <v>0</v>
      </c>
      <c r="BD12" s="6">
        <f t="shared" si="1"/>
        <v>4</v>
      </c>
      <c r="BE12" s="6">
        <f t="shared" si="1"/>
        <v>5</v>
      </c>
      <c r="BF12" s="6">
        <f t="shared" si="1"/>
        <v>6</v>
      </c>
      <c r="BG12" s="6">
        <f t="shared" si="1"/>
        <v>3</v>
      </c>
      <c r="BH12" s="6">
        <f t="shared" si="1"/>
        <v>3</v>
      </c>
    </row>
    <row r="13" spans="4:60" ht="15">
      <c r="D13">
        <f>100*D12/6</f>
        <v>100</v>
      </c>
      <c r="E13">
        <f aca="true" t="shared" si="2" ref="E13:BE13">100*E12/6</f>
        <v>83.33333333333333</v>
      </c>
      <c r="F13">
        <f t="shared" si="2"/>
        <v>83.33333333333333</v>
      </c>
      <c r="G13">
        <f t="shared" si="2"/>
        <v>83.33333333333333</v>
      </c>
      <c r="H13">
        <f t="shared" si="2"/>
        <v>100</v>
      </c>
      <c r="I13">
        <f t="shared" si="2"/>
        <v>100</v>
      </c>
      <c r="J13">
        <f t="shared" si="2"/>
        <v>83.33333333333333</v>
      </c>
      <c r="K13">
        <f t="shared" si="2"/>
        <v>50</v>
      </c>
      <c r="L13">
        <f t="shared" si="2"/>
        <v>50</v>
      </c>
      <c r="M13">
        <f t="shared" si="2"/>
        <v>50</v>
      </c>
      <c r="N13">
        <f t="shared" si="2"/>
        <v>66.66666666666667</v>
      </c>
      <c r="O13">
        <f t="shared" si="2"/>
        <v>50</v>
      </c>
      <c r="P13">
        <f t="shared" si="2"/>
        <v>50</v>
      </c>
      <c r="Q13">
        <f t="shared" si="2"/>
        <v>83.33333333333333</v>
      </c>
      <c r="R13">
        <f t="shared" si="2"/>
        <v>66.66666666666667</v>
      </c>
      <c r="S13">
        <f t="shared" si="2"/>
        <v>83.33333333333333</v>
      </c>
      <c r="T13">
        <f t="shared" si="2"/>
        <v>50</v>
      </c>
      <c r="U13">
        <f t="shared" si="2"/>
        <v>50</v>
      </c>
      <c r="V13">
        <f t="shared" si="2"/>
        <v>50</v>
      </c>
      <c r="W13">
        <f t="shared" si="2"/>
        <v>16.666666666666668</v>
      </c>
      <c r="X13">
        <f t="shared" si="2"/>
        <v>50</v>
      </c>
      <c r="Y13">
        <f t="shared" si="2"/>
        <v>16.666666666666668</v>
      </c>
      <c r="Z13">
        <f t="shared" si="2"/>
        <v>50</v>
      </c>
      <c r="AA13">
        <f t="shared" si="2"/>
        <v>83.33333333333333</v>
      </c>
      <c r="AB13">
        <f t="shared" si="2"/>
        <v>66.66666666666667</v>
      </c>
      <c r="AC13">
        <f t="shared" si="2"/>
        <v>83.33333333333333</v>
      </c>
      <c r="AD13">
        <f t="shared" si="2"/>
        <v>66.66666666666667</v>
      </c>
      <c r="AE13">
        <f t="shared" si="2"/>
        <v>100</v>
      </c>
      <c r="AF13">
        <f t="shared" si="2"/>
        <v>83.33333333333333</v>
      </c>
      <c r="AG13">
        <f t="shared" si="2"/>
        <v>16.666666666666668</v>
      </c>
      <c r="AH13">
        <f t="shared" si="2"/>
        <v>83.33333333333333</v>
      </c>
      <c r="AI13">
        <f t="shared" si="2"/>
        <v>0</v>
      </c>
      <c r="AJ13">
        <f t="shared" si="2"/>
        <v>66.66666666666667</v>
      </c>
      <c r="AK13">
        <f t="shared" si="2"/>
        <v>66.66666666666667</v>
      </c>
      <c r="AL13">
        <f t="shared" si="2"/>
        <v>83.33333333333333</v>
      </c>
      <c r="AM13">
        <f t="shared" si="2"/>
        <v>100</v>
      </c>
      <c r="AN13">
        <f t="shared" si="2"/>
        <v>83.33333333333333</v>
      </c>
      <c r="AO13">
        <f t="shared" si="2"/>
        <v>100</v>
      </c>
      <c r="AP13">
        <f t="shared" si="2"/>
        <v>83.33333333333333</v>
      </c>
      <c r="AQ13">
        <f t="shared" si="2"/>
        <v>0</v>
      </c>
      <c r="AR13">
        <f t="shared" si="2"/>
        <v>0</v>
      </c>
      <c r="AS13">
        <f t="shared" si="2"/>
        <v>33.333333333333336</v>
      </c>
      <c r="AT13">
        <f t="shared" si="2"/>
        <v>33.333333333333336</v>
      </c>
      <c r="AU13">
        <f t="shared" si="2"/>
        <v>83.33333333333333</v>
      </c>
      <c r="AV13">
        <f t="shared" si="2"/>
        <v>66.66666666666667</v>
      </c>
      <c r="AW13">
        <f t="shared" si="2"/>
        <v>100</v>
      </c>
      <c r="AX13">
        <f t="shared" si="2"/>
        <v>83.33333333333333</v>
      </c>
      <c r="AY13">
        <f t="shared" si="2"/>
        <v>50</v>
      </c>
      <c r="AZ13">
        <f t="shared" si="2"/>
        <v>83.33333333333333</v>
      </c>
      <c r="BA13">
        <f t="shared" si="2"/>
        <v>66.66666666666667</v>
      </c>
      <c r="BB13">
        <f t="shared" si="2"/>
        <v>83.33333333333333</v>
      </c>
      <c r="BC13">
        <f t="shared" si="2"/>
        <v>0</v>
      </c>
      <c r="BD13">
        <f t="shared" si="2"/>
        <v>66.66666666666667</v>
      </c>
      <c r="BE13">
        <f t="shared" si="2"/>
        <v>83.33333333333333</v>
      </c>
      <c r="BF13">
        <f>100*BF12/6</f>
        <v>100</v>
      </c>
      <c r="BG13">
        <f>100*BG12/6</f>
        <v>50</v>
      </c>
      <c r="BH13">
        <f>100*BH12/6</f>
        <v>50</v>
      </c>
    </row>
    <row r="14" ht="15">
      <c r="BH14">
        <f>SUM(D13:BH13)/70</f>
        <v>52.380952380952394</v>
      </c>
    </row>
  </sheetData>
  <sheetProtection/>
  <mergeCells count="68">
    <mergeCell ref="BG3:BG5"/>
    <mergeCell ref="BH3:BH5"/>
    <mergeCell ref="BF3:BF5"/>
    <mergeCell ref="AZ3:AZ5"/>
    <mergeCell ref="BA3:BA5"/>
    <mergeCell ref="BB3:BB5"/>
    <mergeCell ref="BC3:BC5"/>
    <mergeCell ref="BD3:BD5"/>
    <mergeCell ref="BE3:BE5"/>
    <mergeCell ref="AY3:AY5"/>
    <mergeCell ref="AN3:AN5"/>
    <mergeCell ref="AO3:AO5"/>
    <mergeCell ref="AP3:AP5"/>
    <mergeCell ref="AQ3:AQ5"/>
    <mergeCell ref="AR3:AR5"/>
    <mergeCell ref="AS3:AS5"/>
    <mergeCell ref="AT3:AT5"/>
    <mergeCell ref="AU3:AU5"/>
    <mergeCell ref="AV3:AV5"/>
    <mergeCell ref="AW3:AW5"/>
    <mergeCell ref="AX3:AX5"/>
    <mergeCell ref="AL3:AL5"/>
    <mergeCell ref="AM3:AM5"/>
    <mergeCell ref="AF3:AF5"/>
    <mergeCell ref="AG3:AG5"/>
    <mergeCell ref="AH3:AH5"/>
    <mergeCell ref="AI3:AI5"/>
    <mergeCell ref="AJ3:AJ5"/>
    <mergeCell ref="AK3:AK5"/>
    <mergeCell ref="AE3:AE5"/>
    <mergeCell ref="T3:T5"/>
    <mergeCell ref="U3:U5"/>
    <mergeCell ref="V3:V5"/>
    <mergeCell ref="W3:W5"/>
    <mergeCell ref="X3:X5"/>
    <mergeCell ref="Y3:Y5"/>
    <mergeCell ref="Z3:Z5"/>
    <mergeCell ref="AA3:AA5"/>
    <mergeCell ref="AB3:AB5"/>
    <mergeCell ref="AC3:AC5"/>
    <mergeCell ref="AD3:AD5"/>
    <mergeCell ref="I3:I5"/>
    <mergeCell ref="J3:J5"/>
    <mergeCell ref="K3:K5"/>
    <mergeCell ref="R3:R5"/>
    <mergeCell ref="S3:S5"/>
    <mergeCell ref="L3:L5"/>
    <mergeCell ref="M3:M5"/>
    <mergeCell ref="N3:N5"/>
    <mergeCell ref="O3:O5"/>
    <mergeCell ref="P3:P5"/>
    <mergeCell ref="Q3:Q5"/>
    <mergeCell ref="A1:A5"/>
    <mergeCell ref="B1:B5"/>
    <mergeCell ref="C1:C5"/>
    <mergeCell ref="D1:J2"/>
    <mergeCell ref="K1:BH1"/>
    <mergeCell ref="K2:P2"/>
    <mergeCell ref="Q2:R2"/>
    <mergeCell ref="S2:Z2"/>
    <mergeCell ref="AA2:AM2"/>
    <mergeCell ref="AO2:AV2"/>
    <mergeCell ref="AW2:BE2"/>
    <mergeCell ref="D3:D5"/>
    <mergeCell ref="E3:E5"/>
    <mergeCell ref="F3:F5"/>
    <mergeCell ref="G3:G5"/>
    <mergeCell ref="H3:H5"/>
  </mergeCells>
  <hyperlinks>
    <hyperlink ref="C11" r:id="rId1" display="https://portal.iv-edu.ru/dep/mouopalex/palexskiyrn_sakulinskaya/default.aspx"/>
    <hyperlink ref="C6" r:id="rId2" display="https://portal.iv-edu.ru/dep/mouopalex/palexskiyrn_majdakovskaya/default.aspx"/>
    <hyperlink ref="C7" r:id="rId3" display="https://portal.iv-edu.ru/dep/mouopalex/palexskiyrn_palehskayasosh/default.aspx"/>
    <hyperlink ref="C8" r:id="rId4" display="https://portal.iv-edu.ru/dep/mouopalex/palexskiyrn_panovskaya/default.aspx"/>
    <hyperlink ref="C9" r:id="rId5" display="https://portal.iv-edu.ru/dep/mouopalex/palexskiyrn_penkovskaya/default.aspx"/>
    <hyperlink ref="C10" r:id="rId6" display="https://portal.iv-edu.ru/dep/mouopalex/palexskiyrn_ponkiskaya/default.aspx"/>
  </hyperlinks>
  <printOptions/>
  <pageMargins left="0.11811023622047245" right="0.11811023622047245" top="0.7480314960629921" bottom="0.7480314960629921" header="0.31496062992125984" footer="0.31496062992125984"/>
  <pageSetup fitToHeight="0" fitToWidth="1" horizontalDpi="600" verticalDpi="600" orientation="landscape" paperSize="9" scale="35" r:id="rId7"/>
</worksheet>
</file>

<file path=xl/worksheets/sheet2.xml><?xml version="1.0" encoding="utf-8"?>
<worksheet xmlns="http://schemas.openxmlformats.org/spreadsheetml/2006/main" xmlns:r="http://schemas.openxmlformats.org/officeDocument/2006/relationships">
  <sheetPr>
    <tabColor rgb="FFC00000"/>
    <pageSetUpPr fitToPage="1"/>
  </sheetPr>
  <dimension ref="A1:BG32"/>
  <sheetViews>
    <sheetView tabSelected="1" zoomScalePageLayoutView="0" workbookViewId="0" topLeftCell="B1">
      <selection activeCell="Z29" sqref="Z29"/>
    </sheetView>
  </sheetViews>
  <sheetFormatPr defaultColWidth="9.140625" defaultRowHeight="15"/>
  <cols>
    <col min="1" max="1" width="4.421875" style="0" customWidth="1"/>
    <col min="2" max="2" width="20.57421875" style="0" customWidth="1"/>
    <col min="3" max="3" width="7.421875" style="0" customWidth="1"/>
    <col min="4" max="4" width="6.28125" style="0" customWidth="1"/>
    <col min="5" max="5" width="5.57421875" style="0" customWidth="1"/>
    <col min="6" max="6" width="5.421875" style="0" customWidth="1"/>
    <col min="7" max="7" width="5.140625" style="0" customWidth="1"/>
    <col min="8" max="8" width="5.00390625" style="0" customWidth="1"/>
    <col min="9" max="9" width="4.7109375" style="0" customWidth="1"/>
    <col min="10" max="10" width="4.8515625" style="0" customWidth="1"/>
    <col min="11" max="12" width="5.140625" style="0" customWidth="1"/>
    <col min="13" max="14" width="5.28125" style="0" customWidth="1"/>
    <col min="15" max="15" width="5.421875" style="0" customWidth="1"/>
    <col min="16" max="17" width="5.140625" style="0" customWidth="1"/>
    <col min="18" max="18" width="4.8515625" style="0" customWidth="1"/>
    <col min="19" max="19" width="5.140625" style="0" customWidth="1"/>
    <col min="20" max="20" width="5.28125" style="0" customWidth="1"/>
    <col min="21" max="21" width="5.140625" style="0" customWidth="1"/>
    <col min="22" max="22" width="5.421875" style="0" customWidth="1"/>
    <col min="23" max="24" width="5.28125" style="0" customWidth="1"/>
    <col min="25" max="25" width="5.421875" style="0" customWidth="1"/>
    <col min="26" max="26" width="5.00390625" style="0" customWidth="1"/>
    <col min="27" max="27" width="5.7109375" style="0" customWidth="1"/>
    <col min="28" max="28" width="5.8515625" style="0" customWidth="1"/>
    <col min="29" max="29" width="5.57421875" style="0" customWidth="1"/>
    <col min="30" max="31" width="5.28125" style="0" customWidth="1"/>
    <col min="32" max="32" width="5.00390625" style="0" customWidth="1"/>
    <col min="33" max="33" width="5.57421875" style="0" customWidth="1"/>
    <col min="34" max="34" width="5.28125" style="0" customWidth="1"/>
    <col min="35" max="35" width="5.7109375" style="0" customWidth="1"/>
    <col min="36" max="36" width="5.140625" style="0" customWidth="1"/>
    <col min="37" max="37" width="5.28125" style="0" customWidth="1"/>
    <col min="38" max="39" width="5.00390625" style="0" customWidth="1"/>
    <col min="41" max="41" width="6.00390625" style="0" customWidth="1"/>
    <col min="42" max="42" width="5.7109375" style="0" customWidth="1"/>
    <col min="43" max="43" width="6.00390625" style="0" customWidth="1"/>
    <col min="44" max="44" width="5.7109375" style="0" customWidth="1"/>
    <col min="45" max="45" width="5.57421875" style="0" customWidth="1"/>
    <col min="46" max="46" width="5.140625" style="0" customWidth="1"/>
    <col min="47" max="47" width="5.28125" style="0" customWidth="1"/>
    <col min="48" max="49" width="5.140625" style="0" customWidth="1"/>
    <col min="50" max="50" width="5.00390625" style="0" customWidth="1"/>
    <col min="51" max="51" width="5.421875" style="0" customWidth="1"/>
    <col min="52" max="52" width="5.140625" style="0" customWidth="1"/>
    <col min="53" max="53" width="5.57421875" style="0" customWidth="1"/>
    <col min="54" max="54" width="5.140625" style="0" customWidth="1"/>
    <col min="55" max="55" width="5.57421875" style="0" customWidth="1"/>
    <col min="56" max="56" width="8.140625" style="0" customWidth="1"/>
    <col min="57" max="57" width="8.8515625" style="0" customWidth="1"/>
  </cols>
  <sheetData>
    <row r="1" spans="1:58" ht="23.25" customHeight="1" thickBot="1">
      <c r="A1" s="90" t="s">
        <v>84</v>
      </c>
      <c r="B1" s="92" t="s">
        <v>352</v>
      </c>
      <c r="C1" s="55"/>
      <c r="D1" s="95" t="s">
        <v>7</v>
      </c>
      <c r="E1" s="96"/>
      <c r="F1" s="96"/>
      <c r="G1" s="96"/>
      <c r="H1" s="96"/>
      <c r="I1" s="96"/>
      <c r="J1" s="97"/>
      <c r="K1" s="101" t="s">
        <v>8</v>
      </c>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3"/>
    </row>
    <row r="2" spans="1:59" ht="141.75" customHeight="1">
      <c r="A2" s="91"/>
      <c r="B2" s="93"/>
      <c r="C2" s="63" t="s">
        <v>380</v>
      </c>
      <c r="D2" s="98"/>
      <c r="E2" s="99"/>
      <c r="F2" s="99"/>
      <c r="G2" s="99"/>
      <c r="H2" s="99"/>
      <c r="I2" s="99"/>
      <c r="J2" s="100"/>
      <c r="K2" s="104" t="s">
        <v>9</v>
      </c>
      <c r="L2" s="105"/>
      <c r="M2" s="105"/>
      <c r="N2" s="105"/>
      <c r="O2" s="105"/>
      <c r="P2" s="106"/>
      <c r="Q2" s="104" t="s">
        <v>22</v>
      </c>
      <c r="R2" s="106"/>
      <c r="S2" s="107" t="s">
        <v>23</v>
      </c>
      <c r="T2" s="108"/>
      <c r="U2" s="108"/>
      <c r="V2" s="108"/>
      <c r="W2" s="108"/>
      <c r="X2" s="108"/>
      <c r="Y2" s="108"/>
      <c r="Z2" s="109"/>
      <c r="AA2" s="104" t="s">
        <v>32</v>
      </c>
      <c r="AB2" s="105"/>
      <c r="AC2" s="105"/>
      <c r="AD2" s="105"/>
      <c r="AE2" s="105"/>
      <c r="AF2" s="105"/>
      <c r="AG2" s="105"/>
      <c r="AH2" s="105"/>
      <c r="AI2" s="105"/>
      <c r="AJ2" s="105"/>
      <c r="AK2" s="105"/>
      <c r="AL2" s="105"/>
      <c r="AM2" s="105"/>
      <c r="AN2" s="1" t="s">
        <v>50</v>
      </c>
      <c r="AO2" s="104" t="s">
        <v>52</v>
      </c>
      <c r="AP2" s="105"/>
      <c r="AQ2" s="105"/>
      <c r="AR2" s="105"/>
      <c r="AS2" s="105"/>
      <c r="AT2" s="106"/>
      <c r="AU2" s="107" t="s">
        <v>61</v>
      </c>
      <c r="AV2" s="108"/>
      <c r="AW2" s="108"/>
      <c r="AX2" s="108"/>
      <c r="AY2" s="108"/>
      <c r="AZ2" s="108"/>
      <c r="BA2" s="108"/>
      <c r="BB2" s="108"/>
      <c r="BC2" s="109"/>
      <c r="BD2" s="1" t="s">
        <v>76</v>
      </c>
      <c r="BE2" s="1" t="s">
        <v>78</v>
      </c>
      <c r="BF2" s="2" t="s">
        <v>80</v>
      </c>
      <c r="BG2" s="63" t="s">
        <v>380</v>
      </c>
    </row>
    <row r="3" spans="1:58" ht="15" customHeight="1">
      <c r="A3" s="91"/>
      <c r="B3" s="93"/>
      <c r="D3" s="110">
        <v>1</v>
      </c>
      <c r="E3" s="112">
        <v>2</v>
      </c>
      <c r="F3" s="112">
        <v>3</v>
      </c>
      <c r="G3" s="112">
        <v>4</v>
      </c>
      <c r="H3" s="112">
        <v>5</v>
      </c>
      <c r="I3" s="112">
        <v>6</v>
      </c>
      <c r="J3" s="114">
        <v>7</v>
      </c>
      <c r="K3" s="110">
        <v>8</v>
      </c>
      <c r="L3" s="112">
        <v>9</v>
      </c>
      <c r="M3" s="112">
        <v>10</v>
      </c>
      <c r="N3" s="112">
        <v>11</v>
      </c>
      <c r="O3" s="112">
        <v>12</v>
      </c>
      <c r="P3" s="114">
        <v>13</v>
      </c>
      <c r="Q3" s="111">
        <v>14</v>
      </c>
      <c r="R3" s="116">
        <v>19</v>
      </c>
      <c r="S3" s="111">
        <v>20</v>
      </c>
      <c r="T3" s="120">
        <v>21</v>
      </c>
      <c r="U3" s="113">
        <v>22</v>
      </c>
      <c r="V3" s="120">
        <v>23</v>
      </c>
      <c r="W3" s="113">
        <v>24</v>
      </c>
      <c r="X3" s="120">
        <v>25</v>
      </c>
      <c r="Y3" s="113">
        <v>26</v>
      </c>
      <c r="Z3" s="116">
        <v>27</v>
      </c>
      <c r="AA3" s="111">
        <v>28</v>
      </c>
      <c r="AB3" s="120">
        <v>29</v>
      </c>
      <c r="AC3" s="113">
        <v>30</v>
      </c>
      <c r="AD3" s="120">
        <v>31</v>
      </c>
      <c r="AE3" s="113">
        <v>32</v>
      </c>
      <c r="AF3" s="120">
        <v>33</v>
      </c>
      <c r="AG3" s="113">
        <v>34</v>
      </c>
      <c r="AH3" s="120">
        <v>35</v>
      </c>
      <c r="AI3" s="113">
        <v>36</v>
      </c>
      <c r="AJ3" s="120">
        <v>37</v>
      </c>
      <c r="AK3" s="113">
        <v>38</v>
      </c>
      <c r="AL3" s="120">
        <v>39</v>
      </c>
      <c r="AM3" s="113">
        <v>40</v>
      </c>
      <c r="AN3" s="122">
        <v>45</v>
      </c>
      <c r="AO3" s="111">
        <v>46</v>
      </c>
      <c r="AP3" s="120">
        <v>47</v>
      </c>
      <c r="AQ3" s="113">
        <v>50</v>
      </c>
      <c r="AR3" s="120">
        <v>51</v>
      </c>
      <c r="AS3" s="113">
        <v>52</v>
      </c>
      <c r="AT3" s="116">
        <v>53</v>
      </c>
      <c r="AU3" s="111">
        <v>54</v>
      </c>
      <c r="AV3" s="120">
        <v>55</v>
      </c>
      <c r="AW3" s="113">
        <v>56</v>
      </c>
      <c r="AX3" s="120">
        <v>57</v>
      </c>
      <c r="AY3" s="113">
        <v>58</v>
      </c>
      <c r="AZ3" s="120">
        <v>59</v>
      </c>
      <c r="BA3" s="113">
        <v>60</v>
      </c>
      <c r="BB3" s="120">
        <v>61</v>
      </c>
      <c r="BC3" s="115">
        <v>62</v>
      </c>
      <c r="BD3" s="126">
        <v>68</v>
      </c>
      <c r="BE3" s="122">
        <v>69</v>
      </c>
      <c r="BF3" s="124">
        <v>70</v>
      </c>
    </row>
    <row r="4" spans="1:58" ht="15" customHeight="1">
      <c r="A4" s="91"/>
      <c r="B4" s="93"/>
      <c r="D4" s="110"/>
      <c r="E4" s="112"/>
      <c r="F4" s="112"/>
      <c r="G4" s="112"/>
      <c r="H4" s="112"/>
      <c r="I4" s="112"/>
      <c r="J4" s="114"/>
      <c r="K4" s="110"/>
      <c r="L4" s="112"/>
      <c r="M4" s="112"/>
      <c r="N4" s="112"/>
      <c r="O4" s="112"/>
      <c r="P4" s="114"/>
      <c r="Q4" s="118"/>
      <c r="R4" s="117"/>
      <c r="S4" s="118"/>
      <c r="T4" s="121"/>
      <c r="U4" s="119"/>
      <c r="V4" s="121"/>
      <c r="W4" s="119"/>
      <c r="X4" s="121"/>
      <c r="Y4" s="119"/>
      <c r="Z4" s="117"/>
      <c r="AA4" s="118"/>
      <c r="AB4" s="121"/>
      <c r="AC4" s="119"/>
      <c r="AD4" s="121"/>
      <c r="AE4" s="119"/>
      <c r="AF4" s="121"/>
      <c r="AG4" s="119"/>
      <c r="AH4" s="121"/>
      <c r="AI4" s="119"/>
      <c r="AJ4" s="121"/>
      <c r="AK4" s="119"/>
      <c r="AL4" s="121"/>
      <c r="AM4" s="119"/>
      <c r="AN4" s="123"/>
      <c r="AO4" s="118"/>
      <c r="AP4" s="121"/>
      <c r="AQ4" s="119"/>
      <c r="AR4" s="121"/>
      <c r="AS4" s="119"/>
      <c r="AT4" s="117"/>
      <c r="AU4" s="118"/>
      <c r="AV4" s="121"/>
      <c r="AW4" s="119"/>
      <c r="AX4" s="121"/>
      <c r="AY4" s="119"/>
      <c r="AZ4" s="121"/>
      <c r="BA4" s="119"/>
      <c r="BB4" s="121"/>
      <c r="BC4" s="128"/>
      <c r="BD4" s="127"/>
      <c r="BE4" s="123"/>
      <c r="BF4" s="125"/>
    </row>
    <row r="5" spans="1:58" ht="15" customHeight="1">
      <c r="A5" s="91"/>
      <c r="B5" s="94"/>
      <c r="D5" s="111"/>
      <c r="E5" s="113"/>
      <c r="F5" s="113"/>
      <c r="G5" s="113"/>
      <c r="H5" s="113"/>
      <c r="I5" s="113"/>
      <c r="J5" s="115"/>
      <c r="K5" s="111"/>
      <c r="L5" s="113"/>
      <c r="M5" s="113"/>
      <c r="N5" s="113"/>
      <c r="O5" s="113"/>
      <c r="P5" s="115"/>
      <c r="Q5" s="118"/>
      <c r="R5" s="117"/>
      <c r="S5" s="118"/>
      <c r="T5" s="121"/>
      <c r="U5" s="119"/>
      <c r="V5" s="121"/>
      <c r="W5" s="119"/>
      <c r="X5" s="121"/>
      <c r="Y5" s="119"/>
      <c r="Z5" s="117"/>
      <c r="AA5" s="118"/>
      <c r="AB5" s="121"/>
      <c r="AC5" s="119"/>
      <c r="AD5" s="121"/>
      <c r="AE5" s="119"/>
      <c r="AF5" s="121"/>
      <c r="AG5" s="119"/>
      <c r="AH5" s="121"/>
      <c r="AI5" s="119"/>
      <c r="AJ5" s="121"/>
      <c r="AK5" s="119"/>
      <c r="AL5" s="121"/>
      <c r="AM5" s="119"/>
      <c r="AN5" s="123"/>
      <c r="AO5" s="118"/>
      <c r="AP5" s="121"/>
      <c r="AQ5" s="119"/>
      <c r="AR5" s="121"/>
      <c r="AS5" s="119"/>
      <c r="AT5" s="117"/>
      <c r="AU5" s="118"/>
      <c r="AV5" s="121"/>
      <c r="AW5" s="119"/>
      <c r="AX5" s="121"/>
      <c r="AY5" s="119"/>
      <c r="AZ5" s="121"/>
      <c r="BA5" s="119"/>
      <c r="BB5" s="121"/>
      <c r="BC5" s="128"/>
      <c r="BD5" s="127"/>
      <c r="BE5" s="123"/>
      <c r="BF5" s="125"/>
    </row>
    <row r="6" spans="1:59" s="65" customFormat="1" ht="15">
      <c r="A6" s="64">
        <v>1</v>
      </c>
      <c r="B6" s="64" t="s">
        <v>353</v>
      </c>
      <c r="C6" s="68">
        <f>SUM(D6:BF6)/70</f>
        <v>74.46428571428571</v>
      </c>
      <c r="D6" s="68">
        <f>'г. Вичуга'!G15</f>
        <v>100</v>
      </c>
      <c r="E6" s="68">
        <f>'г. Вичуга'!H15</f>
        <v>100</v>
      </c>
      <c r="F6" s="68">
        <f>'г. Вичуга'!I15</f>
        <v>100</v>
      </c>
      <c r="G6" s="68">
        <f>'г. Вичуга'!J15</f>
        <v>100</v>
      </c>
      <c r="H6" s="68">
        <f>'г. Вичуга'!K15</f>
        <v>100</v>
      </c>
      <c r="I6" s="68">
        <f>'г. Вичуга'!L15</f>
        <v>100</v>
      </c>
      <c r="J6" s="68">
        <f>'г. Вичуга'!M15</f>
        <v>100</v>
      </c>
      <c r="K6" s="68">
        <f>'г. Вичуга'!N15</f>
        <v>100</v>
      </c>
      <c r="L6" s="68">
        <f>'г. Вичуга'!O15</f>
        <v>100</v>
      </c>
      <c r="M6" s="68">
        <f>'г. Вичуга'!P15</f>
        <v>100</v>
      </c>
      <c r="N6" s="68">
        <f>'г. Вичуга'!Q15</f>
        <v>100</v>
      </c>
      <c r="O6" s="68">
        <f>'г. Вичуга'!R15</f>
        <v>100</v>
      </c>
      <c r="P6" s="68">
        <f>'г. Вичуга'!S15</f>
        <v>100</v>
      </c>
      <c r="Q6" s="68">
        <f>'г. Вичуга'!T15</f>
        <v>100</v>
      </c>
      <c r="R6" s="68">
        <f>'г. Вичуга'!U15</f>
        <v>75</v>
      </c>
      <c r="S6" s="68">
        <f>'г. Вичуга'!V15</f>
        <v>100</v>
      </c>
      <c r="T6" s="68">
        <f>'г. Вичуга'!W15</f>
        <v>100</v>
      </c>
      <c r="U6" s="68">
        <f>'г. Вичуга'!X15</f>
        <v>75</v>
      </c>
      <c r="V6" s="68">
        <f>'г. Вичуга'!Y15</f>
        <v>100</v>
      </c>
      <c r="W6" s="68">
        <f>'г. Вичуга'!Z15</f>
        <v>100</v>
      </c>
      <c r="X6" s="68">
        <f>'г. Вичуга'!AA15</f>
        <v>100</v>
      </c>
      <c r="Y6" s="68">
        <f>'г. Вичуга'!AB15</f>
        <v>0</v>
      </c>
      <c r="Z6" s="68">
        <f>'г. Вичуга'!AC15</f>
        <v>100</v>
      </c>
      <c r="AA6" s="68">
        <f>'г. Вичуга'!AD15</f>
        <v>100</v>
      </c>
      <c r="AB6" s="68">
        <f>'г. Вичуга'!AE15</f>
        <v>100</v>
      </c>
      <c r="AC6" s="68">
        <f>'г. Вичуга'!AF15</f>
        <v>100</v>
      </c>
      <c r="AD6" s="68">
        <f>'г. Вичуга'!AG15</f>
        <v>100</v>
      </c>
      <c r="AE6" s="68">
        <f>'г. Вичуга'!AH15</f>
        <v>100</v>
      </c>
      <c r="AF6" s="68">
        <f>'г. Вичуга'!AI15</f>
        <v>100</v>
      </c>
      <c r="AG6" s="68">
        <f>'г. Вичуга'!AJ15</f>
        <v>100</v>
      </c>
      <c r="AH6" s="68">
        <f>'г. Вичуга'!AK15</f>
        <v>100</v>
      </c>
      <c r="AI6" s="68">
        <f>'г. Вичуга'!AL15</f>
        <v>75</v>
      </c>
      <c r="AJ6" s="68">
        <f>'г. Вичуга'!AM15</f>
        <v>87.5</v>
      </c>
      <c r="AK6" s="68">
        <f>'г. Вичуга'!AN15</f>
        <v>100</v>
      </c>
      <c r="AL6" s="68">
        <f>'г. Вичуга'!AO15</f>
        <v>100</v>
      </c>
      <c r="AM6" s="68">
        <f>'г. Вичуга'!AP15</f>
        <v>87.5</v>
      </c>
      <c r="AN6" s="68">
        <f>'г. Вичуга'!AQ15</f>
        <v>87.5</v>
      </c>
      <c r="AO6" s="68">
        <f>'г. Вичуга'!AR15</f>
        <v>100</v>
      </c>
      <c r="AP6" s="68">
        <f>'г. Вичуга'!AS15</f>
        <v>87.5</v>
      </c>
      <c r="AQ6" s="68">
        <f>'г. Вичуга'!AV15</f>
        <v>87.5</v>
      </c>
      <c r="AR6" s="68">
        <f>'г. Вичуга'!AW15</f>
        <v>87.5</v>
      </c>
      <c r="AS6" s="68">
        <f>'г. Вичуга'!AX15</f>
        <v>100</v>
      </c>
      <c r="AT6" s="68">
        <f>'г. Вичуга'!AY15</f>
        <v>75</v>
      </c>
      <c r="AU6" s="68">
        <f>'г. Вичуга'!AZ15</f>
        <v>100</v>
      </c>
      <c r="AV6" s="68">
        <f>'г. Вичуга'!BA15</f>
        <v>100</v>
      </c>
      <c r="AW6" s="68">
        <f>'г. Вичуга'!BB15</f>
        <v>100</v>
      </c>
      <c r="AX6" s="68">
        <f>'г. Вичуга'!BC15</f>
        <v>100</v>
      </c>
      <c r="AY6" s="68">
        <f>'г. Вичуга'!BD15</f>
        <v>100</v>
      </c>
      <c r="AZ6" s="68">
        <f>'г. Вичуга'!BE15</f>
        <v>100</v>
      </c>
      <c r="BA6" s="68">
        <f>'г. Вичуга'!BF15</f>
        <v>87.5</v>
      </c>
      <c r="BB6" s="68">
        <f>'г. Вичуга'!BG15</f>
        <v>100</v>
      </c>
      <c r="BC6" s="68">
        <f>'г. Вичуга'!BH15</f>
        <v>100</v>
      </c>
      <c r="BD6" s="68">
        <f>'г. Вичуга'!BI15</f>
        <v>100</v>
      </c>
      <c r="BE6" s="68">
        <f>'г. Вичуга'!BJ15</f>
        <v>100</v>
      </c>
      <c r="BF6" s="68">
        <f>'г. Вичуга'!BK15</f>
        <v>100</v>
      </c>
      <c r="BG6" s="68">
        <f aca="true" t="shared" si="0" ref="BG6:BG32">SUM(D6:BF6)/70</f>
        <v>74.46428571428571</v>
      </c>
    </row>
    <row r="7" spans="1:59" s="65" customFormat="1" ht="15">
      <c r="A7" s="64">
        <v>2</v>
      </c>
      <c r="B7" s="64" t="s">
        <v>354</v>
      </c>
      <c r="C7" s="68">
        <f aca="true" t="shared" si="1" ref="C7:C32">SUM(D7:BF7)/70</f>
        <v>74.5098039215686</v>
      </c>
      <c r="D7" s="68">
        <f>'г. Иваново'!F59</f>
        <v>100</v>
      </c>
      <c r="E7" s="68">
        <f>'г. Иваново'!G59</f>
        <v>100</v>
      </c>
      <c r="F7" s="68">
        <f>'г. Иваново'!H59</f>
        <v>100</v>
      </c>
      <c r="G7" s="68">
        <f>'г. Иваново'!I59</f>
        <v>98.03921568627452</v>
      </c>
      <c r="H7" s="68">
        <f>'г. Иваново'!J59</f>
        <v>100</v>
      </c>
      <c r="I7" s="68">
        <f>'г. Иваново'!K59</f>
        <v>100</v>
      </c>
      <c r="J7" s="68">
        <f>'г. Иваново'!L59</f>
        <v>100</v>
      </c>
      <c r="K7" s="68">
        <f>'г. Иваново'!M59</f>
        <v>101.96078431372548</v>
      </c>
      <c r="L7" s="68">
        <f>'г. Иваново'!N59</f>
        <v>100</v>
      </c>
      <c r="M7" s="68">
        <f>'г. Иваново'!O59</f>
        <v>101.96078431372548</v>
      </c>
      <c r="N7" s="68">
        <f>'г. Иваново'!P59</f>
        <v>96.07843137254902</v>
      </c>
      <c r="O7" s="68">
        <f>'г. Иваново'!Q59</f>
        <v>101.96078431372548</v>
      </c>
      <c r="P7" s="68">
        <f>'г. Иваново'!R59</f>
        <v>101.96078431372548</v>
      </c>
      <c r="Q7" s="68">
        <f>'г. Иваново'!S59</f>
        <v>72.54901960784314</v>
      </c>
      <c r="R7" s="68">
        <f>'г. Иваново'!T59</f>
        <v>41.1764705882353</v>
      </c>
      <c r="S7" s="68">
        <f>'г. Иваново'!U59</f>
        <v>101.96078431372548</v>
      </c>
      <c r="T7" s="68">
        <f>'г. Иваново'!V59</f>
        <v>101.96078431372548</v>
      </c>
      <c r="U7" s="68">
        <f>'г. Иваново'!W59</f>
        <v>100</v>
      </c>
      <c r="V7" s="68">
        <f>'г. Иваново'!X59</f>
        <v>98.03921568627452</v>
      </c>
      <c r="W7" s="68">
        <f>'г. Иваново'!Y59</f>
        <v>98.03921568627452</v>
      </c>
      <c r="X7" s="68">
        <f>'г. Иваново'!Z59</f>
        <v>100</v>
      </c>
      <c r="Y7" s="68">
        <f>'г. Иваново'!AA59</f>
        <v>100</v>
      </c>
      <c r="Z7" s="68">
        <f>'г. Иваново'!AB59</f>
        <v>84.31372549019608</v>
      </c>
      <c r="AA7" s="68">
        <f>'г. Иваново'!AC59</f>
        <v>98.03921568627452</v>
      </c>
      <c r="AB7" s="68">
        <f>'г. Иваново'!AD59</f>
        <v>94.11764705882354</v>
      </c>
      <c r="AC7" s="68">
        <f>'г. Иваново'!AE59</f>
        <v>96.07843137254902</v>
      </c>
      <c r="AD7" s="68">
        <f>'г. Иваново'!AF59</f>
        <v>94.11764705882354</v>
      </c>
      <c r="AE7" s="68">
        <f>'г. Иваново'!AG59</f>
        <v>98.03921568627452</v>
      </c>
      <c r="AF7" s="68">
        <f>'г. Иваново'!AH59</f>
        <v>98.03921568627452</v>
      </c>
      <c r="AG7" s="68">
        <f>'г. Иваново'!AI59</f>
        <v>94.11764705882354</v>
      </c>
      <c r="AH7" s="68">
        <f>'г. Иваново'!AJ59</f>
        <v>98.03921568627452</v>
      </c>
      <c r="AI7" s="68">
        <f>'г. Иваново'!AK59</f>
        <v>84.31372549019608</v>
      </c>
      <c r="AJ7" s="68">
        <f>'г. Иваново'!AL59</f>
        <v>96.07843137254902</v>
      </c>
      <c r="AK7" s="68">
        <f>'г. Иваново'!AM59</f>
        <v>92.15686274509804</v>
      </c>
      <c r="AL7" s="68">
        <f>'г. Иваново'!AN59</f>
        <v>94.11764705882354</v>
      </c>
      <c r="AM7" s="68">
        <f>'г. Иваново'!AO59</f>
        <v>70.58823529411765</v>
      </c>
      <c r="AN7" s="68">
        <f>'г. Иваново'!AP59</f>
        <v>96.07843137254902</v>
      </c>
      <c r="AO7" s="68">
        <f>'г. Иваново'!AQ59</f>
        <v>101.96078431372548</v>
      </c>
      <c r="AP7" s="68">
        <f>'г. Иваново'!AR59</f>
        <v>101.96078431372548</v>
      </c>
      <c r="AQ7" s="68">
        <f>'г. Иваново'!AU59</f>
        <v>86.27450980392157</v>
      </c>
      <c r="AR7" s="68">
        <f>'г. Иваново'!AV59</f>
        <v>84.31372549019608</v>
      </c>
      <c r="AS7" s="68">
        <f>'г. Иваново'!AW59</f>
        <v>101.96078431372548</v>
      </c>
      <c r="AT7" s="68">
        <f>'г. Иваново'!AX59</f>
        <v>98.03921568627452</v>
      </c>
      <c r="AU7" s="68">
        <f>'г. Иваново'!AY59</f>
        <v>100</v>
      </c>
      <c r="AV7" s="68">
        <f>'г. Иваново'!AZ59</f>
        <v>100</v>
      </c>
      <c r="AW7" s="68">
        <f>'г. Иваново'!BA59</f>
        <v>88.23529411764706</v>
      </c>
      <c r="AX7" s="68">
        <f>'г. Иваново'!BB59</f>
        <v>94.11764705882354</v>
      </c>
      <c r="AY7" s="68">
        <f>'г. Иваново'!BC59</f>
        <v>90.19607843137256</v>
      </c>
      <c r="AZ7" s="68">
        <f>'г. Иваново'!BD59</f>
        <v>96.07843137254902</v>
      </c>
      <c r="BA7" s="68">
        <f>'г. Иваново'!BE59</f>
        <v>92.15686274509804</v>
      </c>
      <c r="BB7" s="68">
        <f>'г. Иваново'!BF59</f>
        <v>94.11764705882354</v>
      </c>
      <c r="BC7" s="68">
        <f>'г. Иваново'!BG59</f>
        <v>90.19607843137256</v>
      </c>
      <c r="BD7" s="68">
        <f>'г. Иваново'!BH59</f>
        <v>98.03921568627452</v>
      </c>
      <c r="BE7" s="68">
        <f>'г. Иваново'!BI59</f>
        <v>98.03921568627452</v>
      </c>
      <c r="BF7" s="68">
        <f>'г. Иваново'!BJ59</f>
        <v>96.07843137254902</v>
      </c>
      <c r="BG7" s="68">
        <f t="shared" si="0"/>
        <v>74.5098039215686</v>
      </c>
    </row>
    <row r="8" spans="1:59" ht="15">
      <c r="A8" s="5">
        <v>3</v>
      </c>
      <c r="B8" s="5" t="s">
        <v>355</v>
      </c>
      <c r="C8" s="71">
        <f t="shared" si="1"/>
        <v>55.44642857142857</v>
      </c>
      <c r="D8" s="69">
        <f>'г. Кинешма'!F23</f>
        <v>100</v>
      </c>
      <c r="E8" s="69">
        <f>'г. Кинешма'!G23</f>
        <v>100</v>
      </c>
      <c r="F8" s="69">
        <f>'г. Кинешма'!H23</f>
        <v>100</v>
      </c>
      <c r="G8" s="69">
        <f>'г. Кинешма'!I23</f>
        <v>100</v>
      </c>
      <c r="H8" s="69">
        <f>'г. Кинешма'!J23</f>
        <v>100</v>
      </c>
      <c r="I8" s="69">
        <f>'г. Кинешма'!K23</f>
        <v>100</v>
      </c>
      <c r="J8" s="69">
        <f>'г. Кинешма'!L23</f>
        <v>100</v>
      </c>
      <c r="K8" s="69">
        <f>'г. Кинешма'!M23</f>
        <v>87.5</v>
      </c>
      <c r="L8" s="69">
        <f>'г. Кинешма'!N23</f>
        <v>87.5</v>
      </c>
      <c r="M8" s="69">
        <f>'г. Кинешма'!O23</f>
        <v>93.75</v>
      </c>
      <c r="N8" s="69">
        <f>'г. Кинешма'!P23</f>
        <v>87.5</v>
      </c>
      <c r="O8" s="69">
        <f>'г. Кинешма'!Q23</f>
        <v>93.75</v>
      </c>
      <c r="P8" s="69">
        <f>'г. Кинешма'!R23</f>
        <v>93.75</v>
      </c>
      <c r="Q8" s="69">
        <f>'г. Кинешма'!S23</f>
        <v>87.5</v>
      </c>
      <c r="R8" s="69">
        <f>'г. Кинешма'!T23</f>
        <v>0</v>
      </c>
      <c r="S8" s="69">
        <f>'г. Кинешма'!U23</f>
        <v>50</v>
      </c>
      <c r="T8" s="69">
        <f>'г. Кинешма'!V23</f>
        <v>50</v>
      </c>
      <c r="U8" s="69">
        <f>'г. Кинешма'!W23</f>
        <v>50</v>
      </c>
      <c r="V8" s="69">
        <f>'г. Кинешма'!X23</f>
        <v>68.75</v>
      </c>
      <c r="W8" s="69">
        <f>'г. Кинешма'!Y23</f>
        <v>37.5</v>
      </c>
      <c r="X8" s="69">
        <f>'г. Кинешма'!Z23</f>
        <v>62.5</v>
      </c>
      <c r="Y8" s="69">
        <f>'г. Кинешма'!AA23</f>
        <v>62.5</v>
      </c>
      <c r="Z8" s="69">
        <f>'г. Кинешма'!AB23</f>
        <v>43.75</v>
      </c>
      <c r="AA8" s="69">
        <f>'г. Кинешма'!AC23</f>
        <v>62.5</v>
      </c>
      <c r="AB8" s="69">
        <f>'г. Кинешма'!AD23</f>
        <v>12.5</v>
      </c>
      <c r="AC8" s="69">
        <f>'г. Кинешма'!AE23</f>
        <v>50</v>
      </c>
      <c r="AD8" s="69">
        <f>'г. Кинешма'!AF23</f>
        <v>31.25</v>
      </c>
      <c r="AE8" s="69">
        <f>'г. Кинешма'!AG23</f>
        <v>100</v>
      </c>
      <c r="AF8" s="69">
        <f>'г. Кинешма'!AH23</f>
        <v>100</v>
      </c>
      <c r="AG8" s="69">
        <f>'г. Кинешма'!AI23</f>
        <v>43.75</v>
      </c>
      <c r="AH8" s="69">
        <f>'г. Кинешма'!AJ23</f>
        <v>75</v>
      </c>
      <c r="AI8" s="69">
        <f>'г. Кинешма'!AK23</f>
        <v>68.75</v>
      </c>
      <c r="AJ8" s="69">
        <f>'г. Кинешма'!AL23</f>
        <v>87.5</v>
      </c>
      <c r="AK8" s="69">
        <f>'г. Кинешма'!AM23</f>
        <v>31.25</v>
      </c>
      <c r="AL8" s="69">
        <f>'г. Кинешма'!AN23</f>
        <v>37.5</v>
      </c>
      <c r="AM8" s="69">
        <f>'г. Кинешма'!AO23</f>
        <v>81.25</v>
      </c>
      <c r="AN8" s="69">
        <f>'г. Кинешма'!AP23</f>
        <v>81.25</v>
      </c>
      <c r="AO8" s="69">
        <f>'г. Кинешма'!AQ23</f>
        <v>93.75</v>
      </c>
      <c r="AP8" s="69">
        <f>'г. Кинешма'!AR23</f>
        <v>93.75</v>
      </c>
      <c r="AQ8" s="69">
        <f>'г. Кинешма'!AU23</f>
        <v>31.25</v>
      </c>
      <c r="AR8" s="69">
        <f>'г. Кинешма'!AV23</f>
        <v>31.25</v>
      </c>
      <c r="AS8" s="69">
        <f>'г. Кинешма'!AW23</f>
        <v>93.75</v>
      </c>
      <c r="AT8" s="69">
        <f>'г. Кинешма'!AX23</f>
        <v>75</v>
      </c>
      <c r="AU8" s="69">
        <f>'г. Кинешма'!AY23</f>
        <v>100</v>
      </c>
      <c r="AV8" s="69">
        <f>'г. Кинешма'!AZ23</f>
        <v>81.25</v>
      </c>
      <c r="AW8" s="69">
        <f>'г. Кинешма'!BA23</f>
        <v>62.5</v>
      </c>
      <c r="AX8" s="69">
        <f>'г. Кинешма'!BB23</f>
        <v>50</v>
      </c>
      <c r="AY8" s="69">
        <f>'г. Кинешма'!BC23</f>
        <v>93.75</v>
      </c>
      <c r="AZ8" s="69">
        <f>'г. Кинешма'!BD23</f>
        <v>75</v>
      </c>
      <c r="BA8" s="69">
        <f>'г. Кинешма'!BE23</f>
        <v>56.25</v>
      </c>
      <c r="BB8" s="69">
        <f>'г. Кинешма'!BF23</f>
        <v>81.25</v>
      </c>
      <c r="BC8" s="69">
        <f>'г. Кинешма'!BG23</f>
        <v>43.75</v>
      </c>
      <c r="BD8" s="69">
        <f>'г. Кинешма'!BH23</f>
        <v>93.75</v>
      </c>
      <c r="BE8" s="69">
        <f>'г. Кинешма'!BI23</f>
        <v>81.25</v>
      </c>
      <c r="BF8" s="69">
        <f>'г. Кинешма'!BJ23</f>
        <v>25</v>
      </c>
      <c r="BG8" s="69">
        <f t="shared" si="0"/>
        <v>55.44642857142857</v>
      </c>
    </row>
    <row r="9" spans="1:59" ht="15">
      <c r="A9" s="5">
        <v>4</v>
      </c>
      <c r="B9" s="5" t="s">
        <v>356</v>
      </c>
      <c r="C9" s="71">
        <f t="shared" si="1"/>
        <v>54</v>
      </c>
      <c r="D9" s="69">
        <f>'г. Кохма'!D12</f>
        <v>100</v>
      </c>
      <c r="E9" s="69">
        <f>'г. Кохма'!E12</f>
        <v>100</v>
      </c>
      <c r="F9" s="69">
        <f>'г. Кохма'!F12</f>
        <v>100</v>
      </c>
      <c r="G9" s="69">
        <f>'г. Кохма'!G12</f>
        <v>100</v>
      </c>
      <c r="H9" s="69">
        <f>'г. Кохма'!H12</f>
        <v>100</v>
      </c>
      <c r="I9" s="69">
        <f>'г. Кохма'!I12</f>
        <v>100</v>
      </c>
      <c r="J9" s="69">
        <f>'г. Кохма'!J12</f>
        <v>100</v>
      </c>
      <c r="K9" s="69">
        <f>'г. Кохма'!K12</f>
        <v>100</v>
      </c>
      <c r="L9" s="69">
        <f>'г. Кохма'!L12</f>
        <v>100</v>
      </c>
      <c r="M9" s="69">
        <f>'г. Кохма'!M12</f>
        <v>100</v>
      </c>
      <c r="N9" s="69">
        <f>'г. Кохма'!N12</f>
        <v>100</v>
      </c>
      <c r="O9" s="69">
        <f>'г. Кохма'!O12</f>
        <v>100</v>
      </c>
      <c r="P9" s="69">
        <f>'г. Кохма'!P12</f>
        <v>100</v>
      </c>
      <c r="Q9" s="69">
        <f>'г. Кохма'!Q12</f>
        <v>100</v>
      </c>
      <c r="R9" s="69">
        <f>'г. Кохма'!R12</f>
        <v>20</v>
      </c>
      <c r="S9" s="69">
        <f>'г. Кохма'!S12</f>
        <v>60</v>
      </c>
      <c r="T9" s="69">
        <f>'г. Кохма'!T12</f>
        <v>40</v>
      </c>
      <c r="U9" s="69">
        <f>'г. Кохма'!U12</f>
        <v>40</v>
      </c>
      <c r="V9" s="69">
        <f>'г. Кохма'!V12</f>
        <v>40</v>
      </c>
      <c r="W9" s="69">
        <f>'г. Кохма'!W12</f>
        <v>0</v>
      </c>
      <c r="X9" s="69">
        <f>'г. Кохма'!X12</f>
        <v>40</v>
      </c>
      <c r="Y9" s="69">
        <f>'г. Кохма'!Y12</f>
        <v>0</v>
      </c>
      <c r="Z9" s="69">
        <f>'г. Кохма'!Z12</f>
        <v>20</v>
      </c>
      <c r="AA9" s="69">
        <f>'г. Кохма'!AA12</f>
        <v>100</v>
      </c>
      <c r="AB9" s="69">
        <f>'г. Кохма'!AB12</f>
        <v>100</v>
      </c>
      <c r="AC9" s="69">
        <f>'г. Кохма'!AC12</f>
        <v>100</v>
      </c>
      <c r="AD9" s="69">
        <f>'г. Кохма'!AD12</f>
        <v>40</v>
      </c>
      <c r="AE9" s="69">
        <f>'г. Кохма'!AE12</f>
        <v>100</v>
      </c>
      <c r="AF9" s="69">
        <f>'г. Кохма'!AF12</f>
        <v>100</v>
      </c>
      <c r="AG9" s="69">
        <f>'г. Кохма'!AG12</f>
        <v>40</v>
      </c>
      <c r="AH9" s="69">
        <f>'г. Кохма'!AH12</f>
        <v>80</v>
      </c>
      <c r="AI9" s="69">
        <f>'г. Кохма'!AI12</f>
        <v>40</v>
      </c>
      <c r="AJ9" s="69">
        <f>'г. Кохма'!AJ12</f>
        <v>60</v>
      </c>
      <c r="AK9" s="69">
        <f>'г. Кохма'!AK12</f>
        <v>0</v>
      </c>
      <c r="AL9" s="69">
        <f>'г. Кохма'!AL12</f>
        <v>20</v>
      </c>
      <c r="AM9" s="69">
        <f>'г. Кохма'!AM12</f>
        <v>100</v>
      </c>
      <c r="AN9" s="69">
        <f>'г. Кохма'!AN12</f>
        <v>20</v>
      </c>
      <c r="AO9" s="69">
        <f>'г. Кохма'!AO12</f>
        <v>100</v>
      </c>
      <c r="AP9" s="69">
        <f>'г. Кохма'!AP12</f>
        <v>100</v>
      </c>
      <c r="AQ9" s="69">
        <f>'г. Кохма'!AS12</f>
        <v>40</v>
      </c>
      <c r="AR9" s="69">
        <f>'г. Кохма'!AT12</f>
        <v>0</v>
      </c>
      <c r="AS9" s="69">
        <f>'г. Кохма'!AU12</f>
        <v>100</v>
      </c>
      <c r="AT9" s="69">
        <f>'г. Кохма'!AV12</f>
        <v>40</v>
      </c>
      <c r="AU9" s="69">
        <f>'г. Кохма'!AW12</f>
        <v>100</v>
      </c>
      <c r="AV9" s="69">
        <f>'г. Кохма'!AX12</f>
        <v>100</v>
      </c>
      <c r="AW9" s="69">
        <f>'г. Кохма'!AY12</f>
        <v>60</v>
      </c>
      <c r="AX9" s="69">
        <f>'г. Кохма'!AZ12</f>
        <v>60</v>
      </c>
      <c r="AY9" s="69">
        <f>'г. Кохма'!BA12</f>
        <v>60</v>
      </c>
      <c r="AZ9" s="69">
        <f>'г. Кохма'!BB12</f>
        <v>80</v>
      </c>
      <c r="BA9" s="69">
        <f>'г. Кохма'!BC12</f>
        <v>20</v>
      </c>
      <c r="BB9" s="69">
        <f>'г. Кохма'!BD12</f>
        <v>60</v>
      </c>
      <c r="BC9" s="69">
        <f>'г. Кохма'!BE12</f>
        <v>60</v>
      </c>
      <c r="BD9" s="69">
        <f>'г. Кохма'!BF12</f>
        <v>80</v>
      </c>
      <c r="BE9" s="69">
        <f>'г. Кохма'!BG12</f>
        <v>100</v>
      </c>
      <c r="BF9" s="69">
        <f>'г. Кохма'!BH12</f>
        <v>60</v>
      </c>
      <c r="BG9" s="69">
        <f t="shared" si="0"/>
        <v>54</v>
      </c>
    </row>
    <row r="10" spans="1:59" s="67" customFormat="1" ht="15">
      <c r="A10" s="66">
        <v>5</v>
      </c>
      <c r="B10" s="66" t="s">
        <v>357</v>
      </c>
      <c r="C10" s="70">
        <f t="shared" si="1"/>
        <v>50.47619047619048</v>
      </c>
      <c r="D10" s="70">
        <f>'г. Тейково'!D13</f>
        <v>100</v>
      </c>
      <c r="E10" s="70">
        <f>'г. Тейково'!E13</f>
        <v>100</v>
      </c>
      <c r="F10" s="70">
        <f>'г. Тейково'!F13</f>
        <v>100</v>
      </c>
      <c r="G10" s="70">
        <f>'г. Тейково'!G13</f>
        <v>100</v>
      </c>
      <c r="H10" s="70">
        <f>'г. Тейково'!H13</f>
        <v>100</v>
      </c>
      <c r="I10" s="70">
        <f>'г. Тейково'!I13</f>
        <v>100</v>
      </c>
      <c r="J10" s="70">
        <f>'г. Тейково'!J13</f>
        <v>100</v>
      </c>
      <c r="K10" s="70">
        <f>'г. Тейково'!K13</f>
        <v>50</v>
      </c>
      <c r="L10" s="70">
        <f>'г. Тейково'!L13</f>
        <v>66.66666666666667</v>
      </c>
      <c r="M10" s="70">
        <f>'г. Тейково'!M13</f>
        <v>83.33333333333333</v>
      </c>
      <c r="N10" s="70">
        <f>'г. Тейково'!N13</f>
        <v>16.666666666666668</v>
      </c>
      <c r="O10" s="70">
        <f>'г. Тейково'!O13</f>
        <v>83.33333333333333</v>
      </c>
      <c r="P10" s="70">
        <f>'г. Тейково'!P13</f>
        <v>83.33333333333333</v>
      </c>
      <c r="Q10" s="70">
        <f>'г. Тейково'!Q13</f>
        <v>83.33333333333333</v>
      </c>
      <c r="R10" s="70">
        <f>'г. Тейково'!R13</f>
        <v>16.666666666666668</v>
      </c>
      <c r="S10" s="70">
        <f>'г. Тейково'!S13</f>
        <v>50</v>
      </c>
      <c r="T10" s="70">
        <f>'г. Тейково'!T13</f>
        <v>50</v>
      </c>
      <c r="U10" s="70">
        <f>'г. Тейково'!U13</f>
        <v>50</v>
      </c>
      <c r="V10" s="70">
        <f>'г. Тейково'!V13</f>
        <v>50</v>
      </c>
      <c r="W10" s="70">
        <f>'г. Тейково'!W13</f>
        <v>33.333333333333336</v>
      </c>
      <c r="X10" s="70">
        <f>'г. Тейково'!X13</f>
        <v>50</v>
      </c>
      <c r="Y10" s="70">
        <f>'г. Тейково'!Y13</f>
        <v>33.333333333333336</v>
      </c>
      <c r="Z10" s="70">
        <f>'г. Тейково'!Z13</f>
        <v>50</v>
      </c>
      <c r="AA10" s="70">
        <f>'г. Тейково'!AA13</f>
        <v>83.33333333333333</v>
      </c>
      <c r="AB10" s="70">
        <f>'г. Тейково'!AB13</f>
        <v>50</v>
      </c>
      <c r="AC10" s="70">
        <f>'г. Тейково'!AC13</f>
        <v>66.66666666666667</v>
      </c>
      <c r="AD10" s="70">
        <f>'г. Тейково'!AD13</f>
        <v>33.333333333333336</v>
      </c>
      <c r="AE10" s="70">
        <f>'г. Тейково'!AE13</f>
        <v>100</v>
      </c>
      <c r="AF10" s="70">
        <f>'г. Тейково'!AF13</f>
        <v>100</v>
      </c>
      <c r="AG10" s="70">
        <f>'г. Тейково'!AG13</f>
        <v>83.33333333333333</v>
      </c>
      <c r="AH10" s="70">
        <f>'г. Тейково'!AH13</f>
        <v>83.33333333333333</v>
      </c>
      <c r="AI10" s="70">
        <f>'г. Тейково'!AI13</f>
        <v>0</v>
      </c>
      <c r="AJ10" s="70">
        <f>'г. Тейково'!AJ13</f>
        <v>16.666666666666668</v>
      </c>
      <c r="AK10" s="70">
        <f>'г. Тейково'!AK13</f>
        <v>16.666666666666668</v>
      </c>
      <c r="AL10" s="70">
        <f>'г. Тейково'!AL13</f>
        <v>33.333333333333336</v>
      </c>
      <c r="AM10" s="70">
        <f>'г. Тейково'!AM13</f>
        <v>100</v>
      </c>
      <c r="AN10" s="70">
        <f>'г. Тейково'!AN13</f>
        <v>33.333333333333336</v>
      </c>
      <c r="AO10" s="70">
        <f>'г. Тейково'!AO13</f>
        <v>100</v>
      </c>
      <c r="AP10" s="70">
        <f>'г. Тейково'!AP13</f>
        <v>100</v>
      </c>
      <c r="AQ10" s="70">
        <f>'г. Тейково'!AS13</f>
        <v>33.333333333333336</v>
      </c>
      <c r="AR10" s="70">
        <f>'г. Тейково'!AT13</f>
        <v>33.333333333333336</v>
      </c>
      <c r="AS10" s="70">
        <f>'г. Тейково'!AU13</f>
        <v>100</v>
      </c>
      <c r="AT10" s="70">
        <f>'г. Тейково'!AV13</f>
        <v>33.333333333333336</v>
      </c>
      <c r="AU10" s="70">
        <f>'г. Тейково'!AW13</f>
        <v>83.33333333333333</v>
      </c>
      <c r="AV10" s="70">
        <f>'г. Тейково'!AX13</f>
        <v>83.33333333333333</v>
      </c>
      <c r="AW10" s="70">
        <f>'г. Тейково'!AY13</f>
        <v>66.66666666666667</v>
      </c>
      <c r="AX10" s="70">
        <f>'г. Тейково'!AZ13</f>
        <v>50</v>
      </c>
      <c r="AY10" s="70">
        <f>'г. Тейково'!BA13</f>
        <v>66.66666666666667</v>
      </c>
      <c r="AZ10" s="70">
        <f>'г. Тейково'!BB13</f>
        <v>66.66666666666667</v>
      </c>
      <c r="BA10" s="70">
        <f>'г. Тейково'!BC13</f>
        <v>50</v>
      </c>
      <c r="BB10" s="70">
        <f>'г. Тейково'!BD13</f>
        <v>50</v>
      </c>
      <c r="BC10" s="70">
        <f>'г. Тейково'!BE13</f>
        <v>16.666666666666668</v>
      </c>
      <c r="BD10" s="70">
        <f>'г. Тейково'!BF13</f>
        <v>100</v>
      </c>
      <c r="BE10" s="70">
        <f>'г. Тейково'!BG13</f>
        <v>83.33333333333333</v>
      </c>
      <c r="BF10" s="70">
        <f>'г. Тейково'!BH13</f>
        <v>66.66666666666667</v>
      </c>
      <c r="BG10" s="70">
        <f t="shared" si="0"/>
        <v>50.47619047619048</v>
      </c>
    </row>
    <row r="11" spans="1:59" ht="15">
      <c r="A11" s="5">
        <v>6</v>
      </c>
      <c r="B11" s="5" t="s">
        <v>358</v>
      </c>
      <c r="C11" s="71">
        <f t="shared" si="1"/>
        <v>63.516483516483525</v>
      </c>
      <c r="D11" s="69">
        <f>'г. Шуя'!D20</f>
        <v>100</v>
      </c>
      <c r="E11" s="69">
        <f>'г. Шуя'!E20</f>
        <v>100</v>
      </c>
      <c r="F11" s="69">
        <f>'г. Шуя'!F20</f>
        <v>100</v>
      </c>
      <c r="G11" s="69">
        <f>'г. Шуя'!G20</f>
        <v>100</v>
      </c>
      <c r="H11" s="69">
        <f>'г. Шуя'!H20</f>
        <v>100</v>
      </c>
      <c r="I11" s="69">
        <f>'г. Шуя'!I20</f>
        <v>100</v>
      </c>
      <c r="J11" s="69">
        <f>'г. Шуя'!J20</f>
        <v>100</v>
      </c>
      <c r="K11" s="69">
        <f>'г. Шуя'!K20</f>
        <v>69.23076923076923</v>
      </c>
      <c r="L11" s="69">
        <f>'г. Шуя'!L20</f>
        <v>84.61538461538461</v>
      </c>
      <c r="M11" s="69">
        <f>'г. Шуя'!M20</f>
        <v>76.92307692307692</v>
      </c>
      <c r="N11" s="69">
        <f>'г. Шуя'!N20</f>
        <v>76.92307692307692</v>
      </c>
      <c r="O11" s="69">
        <f>'г. Шуя'!O20</f>
        <v>84.61538461538461</v>
      </c>
      <c r="P11" s="69">
        <f>'г. Шуя'!P20</f>
        <v>84.61538461538461</v>
      </c>
      <c r="Q11" s="69">
        <f>'г. Шуя'!Q20</f>
        <v>84.61538461538461</v>
      </c>
      <c r="R11" s="69">
        <f>'г. Шуя'!R20</f>
        <v>0</v>
      </c>
      <c r="S11" s="69">
        <f>'г. Шуя'!S20</f>
        <v>76.92307692307692</v>
      </c>
      <c r="T11" s="69">
        <f>'г. Шуя'!T20</f>
        <v>76.92307692307692</v>
      </c>
      <c r="U11" s="69">
        <f>'г. Шуя'!U20</f>
        <v>76.92307692307692</v>
      </c>
      <c r="V11" s="69">
        <f>'г. Шуя'!V20</f>
        <v>76.92307692307692</v>
      </c>
      <c r="W11" s="69">
        <f>'г. Шуя'!W20</f>
        <v>15.384615384615385</v>
      </c>
      <c r="X11" s="69">
        <f>'г. Шуя'!X20</f>
        <v>61.53846153846154</v>
      </c>
      <c r="Y11" s="69">
        <f>'г. Шуя'!Y20</f>
        <v>76.92307692307692</v>
      </c>
      <c r="Z11" s="69">
        <f>'г. Шуя'!Z20</f>
        <v>61.53846153846154</v>
      </c>
      <c r="AA11" s="69">
        <f>'г. Шуя'!AA20</f>
        <v>69.23076923076923</v>
      </c>
      <c r="AB11" s="69">
        <f>'г. Шуя'!AB20</f>
        <v>46.15384615384615</v>
      </c>
      <c r="AC11" s="69">
        <f>'г. Шуя'!AC20</f>
        <v>53.84615384615385</v>
      </c>
      <c r="AD11" s="69">
        <f>'г. Шуя'!AD20</f>
        <v>100</v>
      </c>
      <c r="AE11" s="69">
        <f>'г. Шуя'!AE20</f>
        <v>100</v>
      </c>
      <c r="AF11" s="69">
        <f>'г. Шуя'!AF20</f>
        <v>100</v>
      </c>
      <c r="AG11" s="69">
        <f>'г. Шуя'!AG20</f>
        <v>84.61538461538461</v>
      </c>
      <c r="AH11" s="69">
        <f>'г. Шуя'!AH20</f>
        <v>84.61538461538461</v>
      </c>
      <c r="AI11" s="69">
        <f>'г. Шуя'!AI20</f>
        <v>84.61538461538461</v>
      </c>
      <c r="AJ11" s="69">
        <f>'г. Шуя'!AJ20</f>
        <v>100</v>
      </c>
      <c r="AK11" s="69">
        <f>'г. Шуя'!AK20</f>
        <v>46.15384615384615</v>
      </c>
      <c r="AL11" s="69">
        <f>'г. Шуя'!AL20</f>
        <v>53.84615384615385</v>
      </c>
      <c r="AM11" s="69">
        <f>'г. Шуя'!AM20</f>
        <v>100</v>
      </c>
      <c r="AN11" s="69">
        <f>'г. Шуя'!AN20</f>
        <v>100</v>
      </c>
      <c r="AO11" s="69">
        <f>'г. Шуя'!AO20</f>
        <v>100</v>
      </c>
      <c r="AP11" s="69">
        <f>'г. Шуя'!AP20</f>
        <v>100</v>
      </c>
      <c r="AQ11" s="69">
        <f>'г. Шуя'!AS20</f>
        <v>23.076923076923077</v>
      </c>
      <c r="AR11" s="69">
        <f>'г. Шуя'!AT20</f>
        <v>15.384615384615385</v>
      </c>
      <c r="AS11" s="69">
        <f>'г. Шуя'!AU20</f>
        <v>100</v>
      </c>
      <c r="AT11" s="69">
        <f>'г. Шуя'!AV20</f>
        <v>100</v>
      </c>
      <c r="AU11" s="69">
        <f>'г. Шуя'!AW20</f>
        <v>100</v>
      </c>
      <c r="AV11" s="69">
        <f>'г. Шуя'!AX20</f>
        <v>100</v>
      </c>
      <c r="AW11" s="69">
        <f>'г. Шуя'!AY20</f>
        <v>92.3076923076923</v>
      </c>
      <c r="AX11" s="69">
        <f>'г. Шуя'!AZ20</f>
        <v>92.3076923076923</v>
      </c>
      <c r="AY11" s="69">
        <f>'г. Шуя'!BA20</f>
        <v>92.3076923076923</v>
      </c>
      <c r="AZ11" s="69">
        <f>'г. Шуя'!BB20</f>
        <v>100</v>
      </c>
      <c r="BA11" s="69">
        <f>'г. Шуя'!BC20</f>
        <v>92.3076923076923</v>
      </c>
      <c r="BB11" s="69">
        <f>'г. Шуя'!BD20</f>
        <v>84.61538461538461</v>
      </c>
      <c r="BC11" s="69">
        <f>'г. Шуя'!BE20</f>
        <v>84.61538461538461</v>
      </c>
      <c r="BD11" s="69">
        <f>'г. Шуя'!BF20</f>
        <v>84.61538461538461</v>
      </c>
      <c r="BE11" s="69">
        <f>'г. Шуя'!BG20</f>
        <v>92.3076923076923</v>
      </c>
      <c r="BF11" s="69">
        <f>'г. Шуя'!BH20</f>
        <v>84.61538461538461</v>
      </c>
      <c r="BG11" s="69">
        <f t="shared" si="0"/>
        <v>63.516483516483525</v>
      </c>
    </row>
    <row r="12" spans="1:59" s="67" customFormat="1" ht="15">
      <c r="A12" s="66">
        <v>7</v>
      </c>
      <c r="B12" s="66" t="s">
        <v>359</v>
      </c>
      <c r="C12" s="70">
        <f t="shared" si="1"/>
        <v>40.714285714285715</v>
      </c>
      <c r="D12" s="70">
        <f>Верхнеландеховский!D9</f>
        <v>100</v>
      </c>
      <c r="E12" s="70">
        <f>Верхнеландеховский!E9</f>
        <v>100</v>
      </c>
      <c r="F12" s="70">
        <f>Верхнеландеховский!F9</f>
        <v>100</v>
      </c>
      <c r="G12" s="70">
        <f>Верхнеландеховский!G9</f>
        <v>100</v>
      </c>
      <c r="H12" s="70">
        <f>Верхнеландеховский!H9</f>
        <v>100</v>
      </c>
      <c r="I12" s="70">
        <f>Верхнеландеховский!I9</f>
        <v>50</v>
      </c>
      <c r="J12" s="70">
        <f>Верхнеландеховский!J9</f>
        <v>50</v>
      </c>
      <c r="K12" s="70">
        <f>Верхнеландеховский!K9</f>
        <v>100</v>
      </c>
      <c r="L12" s="70">
        <f>Верхнеландеховский!L9</f>
        <v>100</v>
      </c>
      <c r="M12" s="70">
        <f>Верхнеландеховский!M9</f>
        <v>100</v>
      </c>
      <c r="N12" s="70">
        <f>Верхнеландеховский!N9</f>
        <v>100</v>
      </c>
      <c r="O12" s="70">
        <f>Верхнеландеховский!O9</f>
        <v>100</v>
      </c>
      <c r="P12" s="70">
        <f>Верхнеландеховский!P9</f>
        <v>100</v>
      </c>
      <c r="Q12" s="70">
        <f>Верхнеландеховский!Q9</f>
        <v>0</v>
      </c>
      <c r="R12" s="70">
        <f>Верхнеландеховский!R9</f>
        <v>0</v>
      </c>
      <c r="S12" s="70">
        <f>Верхнеландеховский!S9</f>
        <v>50</v>
      </c>
      <c r="T12" s="70">
        <f>Верхнеландеховский!T9</f>
        <v>100</v>
      </c>
      <c r="U12" s="70">
        <f>Верхнеландеховский!U9</f>
        <v>100</v>
      </c>
      <c r="V12" s="70">
        <f>Верхнеландеховский!V9</f>
        <v>0</v>
      </c>
      <c r="W12" s="70">
        <f>Верхнеландеховский!W9</f>
        <v>0</v>
      </c>
      <c r="X12" s="70">
        <f>Верхнеландеховский!X9</f>
        <v>50</v>
      </c>
      <c r="Y12" s="70">
        <f>Верхнеландеховский!Y9</f>
        <v>0</v>
      </c>
      <c r="Z12" s="70">
        <f>Верхнеландеховский!Z9</f>
        <v>0</v>
      </c>
      <c r="AA12" s="70">
        <f>Верхнеландеховский!AA9</f>
        <v>50</v>
      </c>
      <c r="AB12" s="70">
        <f>Верхнеландеховский!AB9</f>
        <v>50</v>
      </c>
      <c r="AC12" s="70">
        <f>Верхнеландеховский!AC9</f>
        <v>0</v>
      </c>
      <c r="AD12" s="70">
        <f>Верхнеландеховский!AD9</f>
        <v>0</v>
      </c>
      <c r="AE12" s="70">
        <f>Верхнеландеховский!AE9</f>
        <v>100</v>
      </c>
      <c r="AF12" s="70">
        <f>Верхнеландеховский!AF9</f>
        <v>0</v>
      </c>
      <c r="AG12" s="70">
        <f>Верхнеландеховский!AG9</f>
        <v>50</v>
      </c>
      <c r="AH12" s="70">
        <f>Верхнеландеховский!AH9</f>
        <v>0</v>
      </c>
      <c r="AI12" s="70">
        <f>Верхнеландеховский!AI9</f>
        <v>0</v>
      </c>
      <c r="AJ12" s="70">
        <f>Верхнеландеховский!AJ9</f>
        <v>50</v>
      </c>
      <c r="AK12" s="70">
        <f>Верхнеландеховский!AK9</f>
        <v>50</v>
      </c>
      <c r="AL12" s="70">
        <f>Верхнеландеховский!AL9</f>
        <v>0</v>
      </c>
      <c r="AM12" s="70">
        <f>Верхнеландеховский!AM9</f>
        <v>50</v>
      </c>
      <c r="AN12" s="70">
        <f>Верхнеландеховский!AN9</f>
        <v>0</v>
      </c>
      <c r="AO12" s="70">
        <f>Верхнеландеховский!AO9</f>
        <v>50</v>
      </c>
      <c r="AP12" s="70">
        <f>Верхнеландеховский!AP9</f>
        <v>50</v>
      </c>
      <c r="AQ12" s="70">
        <f>Верхнеландеховский!AS9</f>
        <v>0</v>
      </c>
      <c r="AR12" s="70">
        <f>Верхнеландеховский!AT9</f>
        <v>0</v>
      </c>
      <c r="AS12" s="70">
        <f>Верхнеландеховский!AU9</f>
        <v>100</v>
      </c>
      <c r="AT12" s="70">
        <f>Верхнеландеховский!AV9</f>
        <v>50</v>
      </c>
      <c r="AU12" s="70">
        <f>Верхнеландеховский!AW9</f>
        <v>100</v>
      </c>
      <c r="AV12" s="70">
        <f>Верхнеландеховский!AX9</f>
        <v>100</v>
      </c>
      <c r="AW12" s="70">
        <f>Верхнеландеховский!AY9</f>
        <v>50</v>
      </c>
      <c r="AX12" s="70">
        <f>Верхнеландеховский!AZ9</f>
        <v>50</v>
      </c>
      <c r="AY12" s="70">
        <f>Верхнеландеховский!BA9</f>
        <v>100</v>
      </c>
      <c r="AZ12" s="70">
        <f>Верхнеландеховский!BB9</f>
        <v>100</v>
      </c>
      <c r="BA12" s="70">
        <f>Верхнеландеховский!BC9</f>
        <v>0</v>
      </c>
      <c r="BB12" s="70">
        <f>Верхнеландеховский!BD9</f>
        <v>50</v>
      </c>
      <c r="BC12" s="70">
        <f>Верхнеландеховский!BE9</f>
        <v>50</v>
      </c>
      <c r="BD12" s="70">
        <f>Верхнеландеховский!BF9</f>
        <v>50</v>
      </c>
      <c r="BE12" s="70">
        <f>Верхнеландеховский!BG9</f>
        <v>50</v>
      </c>
      <c r="BF12" s="70">
        <f>Верхнеландеховский!BH9</f>
        <v>0</v>
      </c>
      <c r="BG12" s="70">
        <f t="shared" si="0"/>
        <v>40.714285714285715</v>
      </c>
    </row>
    <row r="13" spans="1:59" ht="15">
      <c r="A13" s="5">
        <v>8</v>
      </c>
      <c r="B13" s="5" t="s">
        <v>360</v>
      </c>
      <c r="C13" s="71">
        <f t="shared" si="1"/>
        <v>63.035714285714285</v>
      </c>
      <c r="D13" s="69">
        <f>Вичугский!D15</f>
        <v>100</v>
      </c>
      <c r="E13" s="69">
        <f>Вичугский!E15</f>
        <v>100</v>
      </c>
      <c r="F13" s="69">
        <f>Вичугский!F15</f>
        <v>100</v>
      </c>
      <c r="G13" s="69">
        <f>Вичугский!G15</f>
        <v>100</v>
      </c>
      <c r="H13" s="69">
        <f>Вичугский!H15</f>
        <v>100</v>
      </c>
      <c r="I13" s="69">
        <f>Вичугский!I15</f>
        <v>100</v>
      </c>
      <c r="J13" s="69">
        <f>Вичугский!J15</f>
        <v>100</v>
      </c>
      <c r="K13" s="69">
        <f>Вичугский!K15</f>
        <v>87.5</v>
      </c>
      <c r="L13" s="69">
        <f>Вичугский!L15</f>
        <v>87.5</v>
      </c>
      <c r="M13" s="69">
        <f>Вичугский!M15</f>
        <v>87.5</v>
      </c>
      <c r="N13" s="69">
        <f>Вичугский!N15</f>
        <v>100</v>
      </c>
      <c r="O13" s="69">
        <f>Вичугский!O15</f>
        <v>100</v>
      </c>
      <c r="P13" s="69">
        <f>Вичугский!P15</f>
        <v>100</v>
      </c>
      <c r="Q13" s="69">
        <f>Вичугский!Q15</f>
        <v>100</v>
      </c>
      <c r="R13" s="69">
        <f>Вичугский!R15</f>
        <v>25</v>
      </c>
      <c r="S13" s="69">
        <f>Вичугский!S15</f>
        <v>75</v>
      </c>
      <c r="T13" s="69">
        <f>Вичугский!T15</f>
        <v>50</v>
      </c>
      <c r="U13" s="69">
        <f>Вичугский!U15</f>
        <v>50</v>
      </c>
      <c r="V13" s="69">
        <f>Вичугский!V15</f>
        <v>75</v>
      </c>
      <c r="W13" s="69">
        <f>Вичугский!W15</f>
        <v>25</v>
      </c>
      <c r="X13" s="69">
        <f>Вичугский!X15</f>
        <v>62.5</v>
      </c>
      <c r="Y13" s="69">
        <f>Вичугский!Y15</f>
        <v>62.5</v>
      </c>
      <c r="Z13" s="69">
        <f>Вичугский!Z15</f>
        <v>62.5</v>
      </c>
      <c r="AA13" s="69">
        <f>Вичугский!AA15</f>
        <v>100</v>
      </c>
      <c r="AB13" s="69">
        <f>Вичугский!AB15</f>
        <v>87.5</v>
      </c>
      <c r="AC13" s="69">
        <f>Вичугский!AC15</f>
        <v>87.5</v>
      </c>
      <c r="AD13" s="69">
        <f>Вичугский!AD15</f>
        <v>37.5</v>
      </c>
      <c r="AE13" s="69">
        <f>Вичугский!AE15</f>
        <v>100</v>
      </c>
      <c r="AF13" s="69">
        <f>Вичугский!AF15</f>
        <v>100</v>
      </c>
      <c r="AG13" s="69">
        <f>Вичугский!AG15</f>
        <v>50</v>
      </c>
      <c r="AH13" s="69">
        <f>Вичугский!AH15</f>
        <v>62.5</v>
      </c>
      <c r="AI13" s="69">
        <f>Вичугский!AI15</f>
        <v>37.5</v>
      </c>
      <c r="AJ13" s="69">
        <f>Вичугский!AJ15</f>
        <v>62.5</v>
      </c>
      <c r="AK13" s="69">
        <f>Вичугский!AK15</f>
        <v>50</v>
      </c>
      <c r="AL13" s="69">
        <f>Вичугский!AL15</f>
        <v>75</v>
      </c>
      <c r="AM13" s="69">
        <f>Вичугский!AM15</f>
        <v>100</v>
      </c>
      <c r="AN13" s="69">
        <f>Вичугский!AN15</f>
        <v>75</v>
      </c>
      <c r="AO13" s="69">
        <f>Вичугский!AO15</f>
        <v>75</v>
      </c>
      <c r="AP13" s="69">
        <f>Вичугский!AP15</f>
        <v>87.5</v>
      </c>
      <c r="AQ13" s="69">
        <f>Вичугский!AS15</f>
        <v>25</v>
      </c>
      <c r="AR13" s="69">
        <f>Вичугский!AT15</f>
        <v>25</v>
      </c>
      <c r="AS13" s="69">
        <f>Вичугский!AU15</f>
        <v>100</v>
      </c>
      <c r="AT13" s="69">
        <f>Вичугский!AV15</f>
        <v>87.5</v>
      </c>
      <c r="AU13" s="69">
        <f>Вичугский!AW15</f>
        <v>100</v>
      </c>
      <c r="AV13" s="69">
        <f>Вичугский!AX15</f>
        <v>100</v>
      </c>
      <c r="AW13" s="69">
        <f>Вичугский!AY15</f>
        <v>100</v>
      </c>
      <c r="AX13" s="69">
        <f>Вичугский!AZ15</f>
        <v>100</v>
      </c>
      <c r="AY13" s="69">
        <f>Вичугский!BA15</f>
        <v>100</v>
      </c>
      <c r="AZ13" s="69">
        <f>Вичугский!BB15</f>
        <v>100</v>
      </c>
      <c r="BA13" s="69">
        <f>Вичугский!BC15</f>
        <v>87.5</v>
      </c>
      <c r="BB13" s="69">
        <f>Вичугский!BD15</f>
        <v>62.5</v>
      </c>
      <c r="BC13" s="69">
        <f>Вичугский!BE15</f>
        <v>100</v>
      </c>
      <c r="BD13" s="69">
        <f>Вичугский!BF15</f>
        <v>100</v>
      </c>
      <c r="BE13" s="69">
        <f>Вичугский!BG15</f>
        <v>100</v>
      </c>
      <c r="BF13" s="69">
        <f>Вичугский!BH15</f>
        <v>87.5</v>
      </c>
      <c r="BG13" s="69">
        <f t="shared" si="0"/>
        <v>63.035714285714285</v>
      </c>
    </row>
    <row r="14" spans="1:59" ht="15">
      <c r="A14" s="5">
        <v>9</v>
      </c>
      <c r="B14" s="5" t="s">
        <v>361</v>
      </c>
      <c r="C14" s="71">
        <f t="shared" si="1"/>
        <v>56.57142857142857</v>
      </c>
      <c r="D14" s="69">
        <f>'Гаврилово-Посадский'!D17</f>
        <v>100</v>
      </c>
      <c r="E14" s="69">
        <f>'Гаврилово-Посадский'!E17</f>
        <v>100</v>
      </c>
      <c r="F14" s="69">
        <f>'Гаврилово-Посадский'!F17</f>
        <v>100</v>
      </c>
      <c r="G14" s="69">
        <f>'Гаврилово-Посадский'!G17</f>
        <v>100</v>
      </c>
      <c r="H14" s="69">
        <f>'Гаврилово-Посадский'!H17</f>
        <v>100</v>
      </c>
      <c r="I14" s="69">
        <f>'Гаврилово-Посадский'!I17</f>
        <v>100</v>
      </c>
      <c r="J14" s="69">
        <f>'Гаврилово-Посадский'!J17</f>
        <v>100</v>
      </c>
      <c r="K14" s="69">
        <f>'Гаврилово-Посадский'!K17</f>
        <v>60</v>
      </c>
      <c r="L14" s="69">
        <f>'Гаврилово-Посадский'!L17</f>
        <v>70</v>
      </c>
      <c r="M14" s="69">
        <f>'Гаврилово-Посадский'!M17</f>
        <v>80</v>
      </c>
      <c r="N14" s="69">
        <f>'Гаврилово-Посадский'!N17</f>
        <v>70</v>
      </c>
      <c r="O14" s="69">
        <f>'Гаврилово-Посадский'!O17</f>
        <v>80</v>
      </c>
      <c r="P14" s="69">
        <f>'Гаврилово-Посадский'!P17</f>
        <v>80</v>
      </c>
      <c r="Q14" s="69">
        <f>'Гаврилово-Посадский'!Q17</f>
        <v>70</v>
      </c>
      <c r="R14" s="69">
        <f>'Гаврилово-Посадский'!R17</f>
        <v>20</v>
      </c>
      <c r="S14" s="69">
        <f>'Гаврилово-Посадский'!S17</f>
        <v>50</v>
      </c>
      <c r="T14" s="69">
        <f>'Гаврилово-Посадский'!T17</f>
        <v>40</v>
      </c>
      <c r="U14" s="69">
        <f>'Гаврилово-Посадский'!U17</f>
        <v>40</v>
      </c>
      <c r="V14" s="69">
        <f>'Гаврилово-Посадский'!V17</f>
        <v>40</v>
      </c>
      <c r="W14" s="69">
        <f>'Гаврилово-Посадский'!W17</f>
        <v>50</v>
      </c>
      <c r="X14" s="69">
        <f>'Гаврилово-Посадский'!X17</f>
        <v>60</v>
      </c>
      <c r="Y14" s="69">
        <f>'Гаврилово-Посадский'!Y17</f>
        <v>0</v>
      </c>
      <c r="Z14" s="69">
        <f>'Гаврилово-Посадский'!Z17</f>
        <v>40</v>
      </c>
      <c r="AA14" s="69">
        <f>'Гаврилово-Посадский'!AA17</f>
        <v>50</v>
      </c>
      <c r="AB14" s="69">
        <f>'Гаврилово-Посадский'!AB17</f>
        <v>50</v>
      </c>
      <c r="AC14" s="69">
        <f>'Гаврилово-Посадский'!AC17</f>
        <v>50</v>
      </c>
      <c r="AD14" s="69">
        <f>'Гаврилово-Посадский'!AD17</f>
        <v>50</v>
      </c>
      <c r="AE14" s="69">
        <f>'Гаврилово-Посадский'!AE17</f>
        <v>100</v>
      </c>
      <c r="AF14" s="69">
        <f>'Гаврилово-Посадский'!AF17</f>
        <v>90</v>
      </c>
      <c r="AG14" s="69">
        <f>'Гаврилово-Посадский'!AG17</f>
        <v>90</v>
      </c>
      <c r="AH14" s="69">
        <f>'Гаврилово-Посадский'!AH17</f>
        <v>70</v>
      </c>
      <c r="AI14" s="69">
        <f>'Гаврилово-Посадский'!AI17</f>
        <v>80</v>
      </c>
      <c r="AJ14" s="69">
        <f>'Гаврилово-Посадский'!AJ17</f>
        <v>90</v>
      </c>
      <c r="AK14" s="69">
        <f>'Гаврилово-Посадский'!AK17</f>
        <v>60</v>
      </c>
      <c r="AL14" s="69">
        <f>'Гаврилово-Посадский'!AL17</f>
        <v>50</v>
      </c>
      <c r="AM14" s="69">
        <f>'Гаврилово-Посадский'!AM17</f>
        <v>50</v>
      </c>
      <c r="AN14" s="69">
        <f>'Гаврилово-Посадский'!AN17</f>
        <v>100</v>
      </c>
      <c r="AO14" s="69">
        <f>'Гаврилово-Посадский'!AO17</f>
        <v>100</v>
      </c>
      <c r="AP14" s="69">
        <f>'Гаврилово-Посадский'!AP17</f>
        <v>30</v>
      </c>
      <c r="AQ14" s="69">
        <f>'Гаврилово-Посадский'!AS17</f>
        <v>50</v>
      </c>
      <c r="AR14" s="69">
        <f>'Гаврилово-Посадский'!AT17</f>
        <v>50</v>
      </c>
      <c r="AS14" s="69">
        <f>'Гаврилово-Посадский'!AU17</f>
        <v>100</v>
      </c>
      <c r="AT14" s="69">
        <f>'Гаврилово-Посадский'!AV17</f>
        <v>100</v>
      </c>
      <c r="AU14" s="69">
        <f>'Гаврилово-Посадский'!AW17</f>
        <v>90</v>
      </c>
      <c r="AV14" s="69">
        <f>'Гаврилово-Посадский'!AX17</f>
        <v>90</v>
      </c>
      <c r="AW14" s="69">
        <f>'Гаврилово-Посадский'!AY17</f>
        <v>90</v>
      </c>
      <c r="AX14" s="69">
        <f>'Гаврилово-Посадский'!AZ17</f>
        <v>90</v>
      </c>
      <c r="AY14" s="69">
        <f>'Гаврилово-Посадский'!BA17</f>
        <v>90</v>
      </c>
      <c r="AZ14" s="69">
        <f>'Гаврилово-Посадский'!BB17</f>
        <v>90</v>
      </c>
      <c r="BA14" s="69">
        <f>'Гаврилово-Посадский'!BC17</f>
        <v>60</v>
      </c>
      <c r="BB14" s="69">
        <f>'Гаврилово-Посадский'!BD17</f>
        <v>80</v>
      </c>
      <c r="BC14" s="69">
        <f>'Гаврилово-Посадский'!BE17</f>
        <v>90</v>
      </c>
      <c r="BD14" s="69">
        <f>'Гаврилово-Посадский'!BF17</f>
        <v>90</v>
      </c>
      <c r="BE14" s="69">
        <f>'Гаврилово-Посадский'!BG17</f>
        <v>70</v>
      </c>
      <c r="BF14" s="69">
        <f>'Гаврилово-Посадский'!BH17</f>
        <v>70</v>
      </c>
      <c r="BG14" s="69">
        <f t="shared" si="0"/>
        <v>56.57142857142857</v>
      </c>
    </row>
    <row r="15" spans="1:59" ht="15">
      <c r="A15" s="5">
        <v>10</v>
      </c>
      <c r="B15" s="5" t="s">
        <v>362</v>
      </c>
      <c r="C15" s="71">
        <f t="shared" si="1"/>
        <v>51.785714285714285</v>
      </c>
      <c r="D15" s="69">
        <f>Завролжский!D15</f>
        <v>100</v>
      </c>
      <c r="E15" s="69">
        <f>Завролжский!E15</f>
        <v>100</v>
      </c>
      <c r="F15" s="69">
        <f>Завролжский!F15</f>
        <v>100</v>
      </c>
      <c r="G15" s="69">
        <f>Завролжский!G15</f>
        <v>100</v>
      </c>
      <c r="H15" s="69">
        <f>Завролжский!H15</f>
        <v>100</v>
      </c>
      <c r="I15" s="69">
        <f>Завролжский!I15</f>
        <v>100</v>
      </c>
      <c r="J15" s="69">
        <f>Завролжский!J15</f>
        <v>100</v>
      </c>
      <c r="K15" s="69">
        <f>Завролжский!K15</f>
        <v>87.5</v>
      </c>
      <c r="L15" s="69">
        <f>Завролжский!L15</f>
        <v>100</v>
      </c>
      <c r="M15" s="69">
        <f>Завролжский!M15</f>
        <v>100</v>
      </c>
      <c r="N15" s="69">
        <f>Завролжский!N15</f>
        <v>62.5</v>
      </c>
      <c r="O15" s="69">
        <f>Завролжский!O15</f>
        <v>100</v>
      </c>
      <c r="P15" s="69">
        <f>Завролжский!P15</f>
        <v>100</v>
      </c>
      <c r="Q15" s="69">
        <f>Завролжский!Q15</f>
        <v>75</v>
      </c>
      <c r="R15" s="69">
        <f>Завролжский!R15</f>
        <v>50</v>
      </c>
      <c r="S15" s="69">
        <f>Завролжский!S15</f>
        <v>100</v>
      </c>
      <c r="T15" s="69">
        <f>Завролжский!T15</f>
        <v>87.5</v>
      </c>
      <c r="U15" s="69">
        <f>Завролжский!U15</f>
        <v>87.5</v>
      </c>
      <c r="V15" s="69">
        <f>Завролжский!V15</f>
        <v>37.5</v>
      </c>
      <c r="W15" s="69">
        <f>Завролжский!W15</f>
        <v>25</v>
      </c>
      <c r="X15" s="69">
        <f>Завролжский!X15</f>
        <v>87.5</v>
      </c>
      <c r="Y15" s="69">
        <f>Завролжский!Y15</f>
        <v>0</v>
      </c>
      <c r="Z15" s="69">
        <f>Завролжский!Z15</f>
        <v>50</v>
      </c>
      <c r="AA15" s="69">
        <f>Завролжский!AA15</f>
        <v>100</v>
      </c>
      <c r="AB15" s="69">
        <f>Завролжский!AB15</f>
        <v>100</v>
      </c>
      <c r="AC15" s="69">
        <f>Завролжский!AC15</f>
        <v>100</v>
      </c>
      <c r="AD15" s="69">
        <f>Завролжский!AD15</f>
        <v>75</v>
      </c>
      <c r="AE15" s="69">
        <f>Завролжский!AE15</f>
        <v>100</v>
      </c>
      <c r="AF15" s="69">
        <f>Завролжский!AF15</f>
        <v>100</v>
      </c>
      <c r="AG15" s="69">
        <f>Завролжский!AG15</f>
        <v>25</v>
      </c>
      <c r="AH15" s="69">
        <f>Завролжский!AH15</f>
        <v>62.5</v>
      </c>
      <c r="AI15" s="69">
        <f>Завролжский!AI15</f>
        <v>0</v>
      </c>
      <c r="AJ15" s="69">
        <f>Завролжский!AJ15</f>
        <v>50</v>
      </c>
      <c r="AK15" s="69">
        <f>Завролжский!AK15</f>
        <v>25</v>
      </c>
      <c r="AL15" s="69">
        <f>Завролжский!AL15</f>
        <v>37.5</v>
      </c>
      <c r="AM15" s="69">
        <f>Завролжский!AM15</f>
        <v>12.5</v>
      </c>
      <c r="AN15" s="69">
        <f>Завролжский!AN15</f>
        <v>75</v>
      </c>
      <c r="AO15" s="69">
        <f>Завролжский!AO15</f>
        <v>87.5</v>
      </c>
      <c r="AP15" s="69">
        <f>Завролжский!AP15</f>
        <v>87.5</v>
      </c>
      <c r="AQ15" s="69">
        <f>Завролжский!AS15</f>
        <v>25</v>
      </c>
      <c r="AR15" s="69">
        <f>Завролжский!AT15</f>
        <v>25</v>
      </c>
      <c r="AS15" s="69">
        <f>Завролжский!AU15</f>
        <v>100</v>
      </c>
      <c r="AT15" s="69">
        <f>Завролжский!AV15</f>
        <v>100</v>
      </c>
      <c r="AU15" s="69">
        <f>Завролжский!AW15</f>
        <v>100</v>
      </c>
      <c r="AV15" s="69">
        <f>Завролжский!AX15</f>
        <v>75</v>
      </c>
      <c r="AW15" s="69">
        <f>Завролжский!AY15</f>
        <v>0</v>
      </c>
      <c r="AX15" s="69">
        <f>Завролжский!AZ15</f>
        <v>25</v>
      </c>
      <c r="AY15" s="69">
        <f>Завролжский!BA15</f>
        <v>25</v>
      </c>
      <c r="AZ15" s="69">
        <f>Завролжский!BB15</f>
        <v>25</v>
      </c>
      <c r="BA15" s="69">
        <f>Завролжский!BC15</f>
        <v>25</v>
      </c>
      <c r="BB15" s="69">
        <f>Завролжский!BD15</f>
        <v>25</v>
      </c>
      <c r="BC15" s="69">
        <f>Завролжский!BE15</f>
        <v>0</v>
      </c>
      <c r="BD15" s="69">
        <f>Завролжский!BF15</f>
        <v>100</v>
      </c>
      <c r="BE15" s="69">
        <f>Завролжский!BG15</f>
        <v>0</v>
      </c>
      <c r="BF15" s="69">
        <f>Завролжский!BH15</f>
        <v>87.5</v>
      </c>
      <c r="BG15" s="69">
        <f t="shared" si="0"/>
        <v>51.785714285714285</v>
      </c>
    </row>
    <row r="16" spans="1:59" ht="15">
      <c r="A16" s="5">
        <v>11</v>
      </c>
      <c r="B16" s="5" t="s">
        <v>363</v>
      </c>
      <c r="C16" s="71">
        <f t="shared" si="1"/>
        <v>62.20779220779222</v>
      </c>
      <c r="D16" s="69">
        <f>Ивановский!D18</f>
        <v>100</v>
      </c>
      <c r="E16" s="69">
        <f>Ивановский!E18</f>
        <v>100</v>
      </c>
      <c r="F16" s="69">
        <f>Ивановский!F18</f>
        <v>100</v>
      </c>
      <c r="G16" s="69">
        <f>Ивановский!G18</f>
        <v>100</v>
      </c>
      <c r="H16" s="69">
        <f>Ивановский!H18</f>
        <v>100</v>
      </c>
      <c r="I16" s="69">
        <f>Ивановский!I18</f>
        <v>100</v>
      </c>
      <c r="J16" s="69">
        <f>Ивановский!J18</f>
        <v>100</v>
      </c>
      <c r="K16" s="69">
        <f>Ивановский!K18</f>
        <v>90.9090909090909</v>
      </c>
      <c r="L16" s="69">
        <f>Ивановский!L18</f>
        <v>100</v>
      </c>
      <c r="M16" s="69">
        <f>Ивановский!M18</f>
        <v>90.9090909090909</v>
      </c>
      <c r="N16" s="69">
        <f>Ивановский!N18</f>
        <v>81.81818181818181</v>
      </c>
      <c r="O16" s="69">
        <f>Ивановский!O18</f>
        <v>100</v>
      </c>
      <c r="P16" s="69">
        <f>Ивановский!P18</f>
        <v>100</v>
      </c>
      <c r="Q16" s="69">
        <f>Ивановский!Q18</f>
        <v>90.9090909090909</v>
      </c>
      <c r="R16" s="69">
        <f>Ивановский!R18</f>
        <v>18.181818181818183</v>
      </c>
      <c r="S16" s="69">
        <f>Ивановский!S18</f>
        <v>90.9090909090909</v>
      </c>
      <c r="T16" s="69">
        <f>Ивановский!T18</f>
        <v>90.9090909090909</v>
      </c>
      <c r="U16" s="69">
        <f>Ивановский!U18</f>
        <v>90.9090909090909</v>
      </c>
      <c r="V16" s="69">
        <f>Ивановский!V18</f>
        <v>100</v>
      </c>
      <c r="W16" s="69">
        <f>Ивановский!W18</f>
        <v>27.272727272727273</v>
      </c>
      <c r="X16" s="69">
        <f>Ивановский!X18</f>
        <v>100</v>
      </c>
      <c r="Y16" s="69">
        <f>Ивановский!Y18</f>
        <v>36.36363636363637</v>
      </c>
      <c r="Z16" s="69">
        <f>Ивановский!Z18</f>
        <v>72.72727272727273</v>
      </c>
      <c r="AA16" s="69">
        <f>Ивановский!AA18</f>
        <v>90.9090909090909</v>
      </c>
      <c r="AB16" s="69">
        <f>Ивановский!AB18</f>
        <v>81.81818181818181</v>
      </c>
      <c r="AC16" s="69">
        <f>Ивановский!AC18</f>
        <v>54.54545454545455</v>
      </c>
      <c r="AD16" s="69">
        <f>Ивановский!AD18</f>
        <v>45.45454545454545</v>
      </c>
      <c r="AE16" s="69">
        <f>Ивановский!AE18</f>
        <v>100</v>
      </c>
      <c r="AF16" s="69">
        <f>Ивановский!AF18</f>
        <v>90.9090909090909</v>
      </c>
      <c r="AG16" s="69">
        <f>Ивановский!AG18</f>
        <v>54.54545454545455</v>
      </c>
      <c r="AH16" s="69">
        <f>Ивановский!AH18</f>
        <v>63.63636363636363</v>
      </c>
      <c r="AI16" s="69">
        <f>Ивановский!AI18</f>
        <v>9.090909090909092</v>
      </c>
      <c r="AJ16" s="69">
        <f>Ивановский!AJ18</f>
        <v>54.54545454545455</v>
      </c>
      <c r="AK16" s="69">
        <f>Ивановский!AK18</f>
        <v>81.81818181818181</v>
      </c>
      <c r="AL16" s="69">
        <f>Ивановский!AL18</f>
        <v>81.81818181818181</v>
      </c>
      <c r="AM16" s="69">
        <f>Ивановский!AM18</f>
        <v>90.9090909090909</v>
      </c>
      <c r="AN16" s="69">
        <f>Ивановский!AN18</f>
        <v>81.81818181818181</v>
      </c>
      <c r="AO16" s="69">
        <f>Ивановский!AO18</f>
        <v>100</v>
      </c>
      <c r="AP16" s="69">
        <f>Ивановский!AP18</f>
        <v>100</v>
      </c>
      <c r="AQ16" s="69">
        <f>Ивановский!AS18</f>
        <v>27.272727272727273</v>
      </c>
      <c r="AR16" s="69">
        <f>Ивановский!AT18</f>
        <v>9.090909090909092</v>
      </c>
      <c r="AS16" s="69">
        <f>Ивановский!AU18</f>
        <v>100</v>
      </c>
      <c r="AT16" s="69">
        <f>Ивановский!AV18</f>
        <v>63.63636363636363</v>
      </c>
      <c r="AU16" s="69">
        <f>Ивановский!AW18</f>
        <v>100</v>
      </c>
      <c r="AV16" s="69">
        <f>Ивановский!AX18</f>
        <v>72.72727272727273</v>
      </c>
      <c r="AW16" s="69">
        <f>Ивановский!AY18</f>
        <v>72.72727272727273</v>
      </c>
      <c r="AX16" s="69">
        <f>Ивановский!AZ18</f>
        <v>100</v>
      </c>
      <c r="AY16" s="69">
        <f>Ивановский!BA18</f>
        <v>100</v>
      </c>
      <c r="AZ16" s="69">
        <f>Ивановский!BB18</f>
        <v>81.81818181818181</v>
      </c>
      <c r="BA16" s="69">
        <f>Ивановский!BC18</f>
        <v>54.54545454545455</v>
      </c>
      <c r="BB16" s="69">
        <f>Ивановский!BD18</f>
        <v>72.72727272727273</v>
      </c>
      <c r="BC16" s="69">
        <f>Ивановский!BE18</f>
        <v>63.63636363636363</v>
      </c>
      <c r="BD16" s="69">
        <f>Ивановский!BF18</f>
        <v>100</v>
      </c>
      <c r="BE16" s="69">
        <f>Ивановский!BG18</f>
        <v>81.81818181818181</v>
      </c>
      <c r="BF16" s="69">
        <f>Ивановский!BH18</f>
        <v>90.9090909090909</v>
      </c>
      <c r="BG16" s="69">
        <f t="shared" si="0"/>
        <v>62.20779220779222</v>
      </c>
    </row>
    <row r="17" spans="1:59" s="65" customFormat="1" ht="15">
      <c r="A17" s="64">
        <v>12</v>
      </c>
      <c r="B17" s="64" t="s">
        <v>364</v>
      </c>
      <c r="C17" s="68">
        <f t="shared" si="1"/>
        <v>73.57142857142857</v>
      </c>
      <c r="D17" s="68">
        <f>Ильинский!D11</f>
        <v>100</v>
      </c>
      <c r="E17" s="68">
        <f>Ильинский!E11</f>
        <v>100</v>
      </c>
      <c r="F17" s="68">
        <f>Ильинский!F11</f>
        <v>100</v>
      </c>
      <c r="G17" s="68">
        <f>Ильинский!G11</f>
        <v>100</v>
      </c>
      <c r="H17" s="68">
        <f>Ильинский!H11</f>
        <v>100</v>
      </c>
      <c r="I17" s="68">
        <f>Ильинский!I11</f>
        <v>100</v>
      </c>
      <c r="J17" s="68">
        <f>Ильинский!J11</f>
        <v>100</v>
      </c>
      <c r="K17" s="68">
        <f>Ильинский!K11</f>
        <v>100</v>
      </c>
      <c r="L17" s="68">
        <f>Ильинский!L11</f>
        <v>100</v>
      </c>
      <c r="M17" s="68">
        <f>Ильинский!M11</f>
        <v>100</v>
      </c>
      <c r="N17" s="68">
        <f>Ильинский!N11</f>
        <v>100</v>
      </c>
      <c r="O17" s="68">
        <f>Ильинский!O11</f>
        <v>100</v>
      </c>
      <c r="P17" s="68">
        <f>Ильинский!P11</f>
        <v>100</v>
      </c>
      <c r="Q17" s="68">
        <f>Ильинский!Q11</f>
        <v>100</v>
      </c>
      <c r="R17" s="68">
        <f>Ильинский!R11</f>
        <v>0</v>
      </c>
      <c r="S17" s="68">
        <f>Ильинский!S11</f>
        <v>100</v>
      </c>
      <c r="T17" s="68">
        <f>Ильинский!T11</f>
        <v>100</v>
      </c>
      <c r="U17" s="68">
        <f>Ильинский!U11</f>
        <v>100</v>
      </c>
      <c r="V17" s="68">
        <f>Ильинский!V11</f>
        <v>100</v>
      </c>
      <c r="W17" s="68">
        <f>Ильинский!W11</f>
        <v>25</v>
      </c>
      <c r="X17" s="68">
        <f>Ильинский!X11</f>
        <v>100</v>
      </c>
      <c r="Y17" s="68">
        <f>Ильинский!Y11</f>
        <v>25</v>
      </c>
      <c r="Z17" s="68">
        <f>Ильинский!Z11</f>
        <v>100</v>
      </c>
      <c r="AA17" s="68">
        <f>Ильинский!AA11</f>
        <v>100</v>
      </c>
      <c r="AB17" s="68">
        <f>Ильинский!AB11</f>
        <v>100</v>
      </c>
      <c r="AC17" s="68">
        <f>Ильинский!AC11</f>
        <v>100</v>
      </c>
      <c r="AD17" s="68">
        <f>Ильинский!AD11</f>
        <v>100</v>
      </c>
      <c r="AE17" s="68">
        <f>Ильинский!AE11</f>
        <v>100</v>
      </c>
      <c r="AF17" s="68">
        <f>Ильинский!AF11</f>
        <v>100</v>
      </c>
      <c r="AG17" s="68">
        <f>Ильинский!AG11</f>
        <v>100</v>
      </c>
      <c r="AH17" s="68">
        <f>Ильинский!AH11</f>
        <v>100</v>
      </c>
      <c r="AI17" s="68">
        <f>Ильинский!AI11</f>
        <v>100</v>
      </c>
      <c r="AJ17" s="68">
        <f>Ильинский!AJ11</f>
        <v>100</v>
      </c>
      <c r="AK17" s="68">
        <f>Ильинский!AK11</f>
        <v>100</v>
      </c>
      <c r="AL17" s="68">
        <f>Ильинский!AL11</f>
        <v>100</v>
      </c>
      <c r="AM17" s="68">
        <f>Ильинский!AM11</f>
        <v>100</v>
      </c>
      <c r="AN17" s="68">
        <f>Ильинский!AN11</f>
        <v>100</v>
      </c>
      <c r="AO17" s="68">
        <f>Ильинский!AO11</f>
        <v>100</v>
      </c>
      <c r="AP17" s="68">
        <f>Ильинский!AP11</f>
        <v>75</v>
      </c>
      <c r="AQ17" s="68">
        <f>Ильинский!AS11</f>
        <v>75</v>
      </c>
      <c r="AR17" s="68">
        <f>Ильинский!AT11</f>
        <v>75</v>
      </c>
      <c r="AS17" s="68">
        <f>Ильинский!AU11</f>
        <v>100</v>
      </c>
      <c r="AT17" s="68">
        <f>Ильинский!AV11</f>
        <v>100</v>
      </c>
      <c r="AU17" s="68">
        <f>Ильинский!AW11</f>
        <v>100</v>
      </c>
      <c r="AV17" s="68">
        <f>Ильинский!AX11</f>
        <v>100</v>
      </c>
      <c r="AW17" s="68">
        <f>Ильинский!AY11</f>
        <v>100</v>
      </c>
      <c r="AX17" s="68">
        <f>Ильинский!AZ11</f>
        <v>75</v>
      </c>
      <c r="AY17" s="68">
        <f>Ильинский!BA11</f>
        <v>100</v>
      </c>
      <c r="AZ17" s="68">
        <f>Ильинский!BB11</f>
        <v>100</v>
      </c>
      <c r="BA17" s="68">
        <f>Ильинский!BC11</f>
        <v>100</v>
      </c>
      <c r="BB17" s="68">
        <f>Ильинский!BD11</f>
        <v>100</v>
      </c>
      <c r="BC17" s="68">
        <f>Ильинский!BE11</f>
        <v>100</v>
      </c>
      <c r="BD17" s="68">
        <f>Ильинский!BF11</f>
        <v>100</v>
      </c>
      <c r="BE17" s="68">
        <f>Ильинский!BG11</f>
        <v>100</v>
      </c>
      <c r="BF17" s="68">
        <f>Ильинский!BH11</f>
        <v>100</v>
      </c>
      <c r="BG17" s="68">
        <f t="shared" si="0"/>
        <v>73.57142857142857</v>
      </c>
    </row>
    <row r="18" spans="1:59" ht="15">
      <c r="A18" s="5">
        <v>13</v>
      </c>
      <c r="B18" s="5" t="s">
        <v>365</v>
      </c>
      <c r="C18" s="71">
        <f t="shared" si="1"/>
        <v>56.03174603174603</v>
      </c>
      <c r="D18" s="69">
        <f>Кинешемский!D16</f>
        <v>100</v>
      </c>
      <c r="E18" s="69">
        <f>Кинешемский!E16</f>
        <v>100</v>
      </c>
      <c r="F18" s="69">
        <f>Кинешемский!F16</f>
        <v>100</v>
      </c>
      <c r="G18" s="69">
        <f>Кинешемский!G16</f>
        <v>100</v>
      </c>
      <c r="H18" s="69">
        <f>Кинешемский!H16</f>
        <v>100</v>
      </c>
      <c r="I18" s="69">
        <f>Кинешемский!I16</f>
        <v>100</v>
      </c>
      <c r="J18" s="69">
        <f>Кинешемский!J16</f>
        <v>100</v>
      </c>
      <c r="K18" s="69">
        <f>Кинешемский!K16</f>
        <v>55.55555555555556</v>
      </c>
      <c r="L18" s="69">
        <f>Кинешемский!L16</f>
        <v>88.88888888888889</v>
      </c>
      <c r="M18" s="69">
        <f>Кинешемский!M16</f>
        <v>100</v>
      </c>
      <c r="N18" s="69">
        <f>Кинешемский!N16</f>
        <v>55.55555555555556</v>
      </c>
      <c r="O18" s="69">
        <f>Кинешемский!O16</f>
        <v>100</v>
      </c>
      <c r="P18" s="69">
        <f>Кинешемский!P16</f>
        <v>100</v>
      </c>
      <c r="Q18" s="69">
        <f>Кинешемский!Q16</f>
        <v>88.88888888888889</v>
      </c>
      <c r="R18" s="69">
        <f>Кинешемский!R16</f>
        <v>11.11111111111111</v>
      </c>
      <c r="S18" s="69">
        <f>Кинешемский!S16</f>
        <v>88.88888888888889</v>
      </c>
      <c r="T18" s="69">
        <f>Кинешемский!T16</f>
        <v>55.55555555555556</v>
      </c>
      <c r="U18" s="69">
        <f>Кинешемский!U16</f>
        <v>55.55555555555556</v>
      </c>
      <c r="V18" s="69">
        <f>Кинешемский!V16</f>
        <v>77.77777777777777</v>
      </c>
      <c r="W18" s="69">
        <f>Кинешемский!W16</f>
        <v>33.333333333333336</v>
      </c>
      <c r="X18" s="69">
        <f>Кинешемский!X16</f>
        <v>100</v>
      </c>
      <c r="Y18" s="69">
        <f>Кинешемский!Y16</f>
        <v>33.333333333333336</v>
      </c>
      <c r="Z18" s="69">
        <f>Кинешемский!Z16</f>
        <v>33.333333333333336</v>
      </c>
      <c r="AA18" s="69">
        <f>Кинешемский!AA16</f>
        <v>88.88888888888889</v>
      </c>
      <c r="AB18" s="69">
        <f>Кинешемский!AB16</f>
        <v>77.77777777777777</v>
      </c>
      <c r="AC18" s="69">
        <f>Кинешемский!AC16</f>
        <v>88.88888888888889</v>
      </c>
      <c r="AD18" s="69">
        <f>Кинешемский!AD16</f>
        <v>0</v>
      </c>
      <c r="AE18" s="69">
        <f>Кинешемский!AE16</f>
        <v>100</v>
      </c>
      <c r="AF18" s="69">
        <f>Кинешемский!AF16</f>
        <v>100</v>
      </c>
      <c r="AG18" s="69">
        <f>Кинешемский!AG16</f>
        <v>0</v>
      </c>
      <c r="AH18" s="69">
        <f>Кинешемский!AH16</f>
        <v>11.11111111111111</v>
      </c>
      <c r="AI18" s="69">
        <f>Кинешемский!AI16</f>
        <v>0</v>
      </c>
      <c r="AJ18" s="69">
        <f>Кинешемский!AJ16</f>
        <v>77.77777777777777</v>
      </c>
      <c r="AK18" s="69">
        <f>Кинешемский!AK16</f>
        <v>22.22222222222222</v>
      </c>
      <c r="AL18" s="69">
        <f>Кинешемский!AL16</f>
        <v>55.55555555555556</v>
      </c>
      <c r="AM18" s="69">
        <f>Кинешемский!AM16</f>
        <v>100</v>
      </c>
      <c r="AN18" s="69">
        <f>Кинешемский!AN16</f>
        <v>88.88888888888889</v>
      </c>
      <c r="AO18" s="69">
        <f>Кинешемский!AO16</f>
        <v>100</v>
      </c>
      <c r="AP18" s="69">
        <f>Кинешемский!AP16</f>
        <v>66.66666666666667</v>
      </c>
      <c r="AQ18" s="69">
        <f>Кинешемский!AS16</f>
        <v>11.11111111111111</v>
      </c>
      <c r="AR18" s="69">
        <f>Кинешемский!AT16</f>
        <v>11.11111111111111</v>
      </c>
      <c r="AS18" s="69">
        <f>Кинешемский!AU16</f>
        <v>100</v>
      </c>
      <c r="AT18" s="69">
        <f>Кинешемский!AV16</f>
        <v>55.55555555555556</v>
      </c>
      <c r="AU18" s="69">
        <f>Кинешемский!AW16</f>
        <v>100</v>
      </c>
      <c r="AV18" s="69">
        <f>Кинешемский!AX16</f>
        <v>100</v>
      </c>
      <c r="AW18" s="69">
        <f>Кинешемский!AY16</f>
        <v>100</v>
      </c>
      <c r="AX18" s="69">
        <f>Кинешемский!AZ16</f>
        <v>100</v>
      </c>
      <c r="AY18" s="69">
        <f>Кинешемский!BA16</f>
        <v>100</v>
      </c>
      <c r="AZ18" s="69">
        <f>Кинешемский!BB16</f>
        <v>88.88888888888889</v>
      </c>
      <c r="BA18" s="69">
        <f>Кинешемский!BC16</f>
        <v>44.44444444444444</v>
      </c>
      <c r="BB18" s="69">
        <f>Кинешемский!BD16</f>
        <v>77.77777777777777</v>
      </c>
      <c r="BC18" s="69">
        <f>Кинешемский!BE16</f>
        <v>55.55555555555556</v>
      </c>
      <c r="BD18" s="69">
        <f>Кинешемский!BF16</f>
        <v>88.88888888888889</v>
      </c>
      <c r="BE18" s="69">
        <f>Кинешемский!BG16</f>
        <v>88.88888888888889</v>
      </c>
      <c r="BF18" s="69">
        <f>Кинешемский!BH16</f>
        <v>44.44444444444444</v>
      </c>
      <c r="BG18" s="69">
        <f t="shared" si="0"/>
        <v>56.03174603174603</v>
      </c>
    </row>
    <row r="19" spans="1:59" ht="15">
      <c r="A19" s="5">
        <v>14</v>
      </c>
      <c r="B19" s="5" t="s">
        <v>366</v>
      </c>
      <c r="C19" s="71">
        <f t="shared" si="1"/>
        <v>69.28571428571429</v>
      </c>
      <c r="D19" s="69">
        <f>Комсомольский!D15</f>
        <v>100</v>
      </c>
      <c r="E19" s="69">
        <f>Комсомольский!E15</f>
        <v>100</v>
      </c>
      <c r="F19" s="69">
        <f>Комсомольский!F15</f>
        <v>100</v>
      </c>
      <c r="G19" s="69">
        <f>Комсомольский!G15</f>
        <v>100</v>
      </c>
      <c r="H19" s="69">
        <f>Комсомольский!H15</f>
        <v>100</v>
      </c>
      <c r="I19" s="69">
        <f>Комсомольский!I15</f>
        <v>100</v>
      </c>
      <c r="J19" s="69">
        <f>Комсомольский!J15</f>
        <v>100</v>
      </c>
      <c r="K19" s="69">
        <f>Комсомольский!K15</f>
        <v>100</v>
      </c>
      <c r="L19" s="69">
        <f>Комсомольский!L15</f>
        <v>100</v>
      </c>
      <c r="M19" s="69">
        <f>Комсомольский!M15</f>
        <v>100</v>
      </c>
      <c r="N19" s="69">
        <f>Комсомольский!N15</f>
        <v>75</v>
      </c>
      <c r="O19" s="69">
        <f>Комсомольский!O15</f>
        <v>100</v>
      </c>
      <c r="P19" s="69">
        <f>Комсомольский!P15</f>
        <v>100</v>
      </c>
      <c r="Q19" s="69">
        <f>Комсомольский!Q15</f>
        <v>100</v>
      </c>
      <c r="R19" s="69">
        <f>Комсомольский!R15</f>
        <v>62.5</v>
      </c>
      <c r="S19" s="69">
        <f>Комсомольский!S15</f>
        <v>75</v>
      </c>
      <c r="T19" s="69">
        <f>Комсомольский!T15</f>
        <v>62.5</v>
      </c>
      <c r="U19" s="69">
        <f>Комсомольский!U15</f>
        <v>62.5</v>
      </c>
      <c r="V19" s="69">
        <f>Комсомольский!V15</f>
        <v>62.5</v>
      </c>
      <c r="W19" s="69">
        <f>Комсомольский!W15</f>
        <v>62.5</v>
      </c>
      <c r="X19" s="69">
        <f>Комсомольский!X15</f>
        <v>50</v>
      </c>
      <c r="Y19" s="69">
        <f>Комсомольский!Y15</f>
        <v>25</v>
      </c>
      <c r="Z19" s="69">
        <f>Комсомольский!Z15</f>
        <v>100</v>
      </c>
      <c r="AA19" s="69">
        <f>Комсомольский!AA15</f>
        <v>100</v>
      </c>
      <c r="AB19" s="69">
        <f>Комсомольский!AB15</f>
        <v>100</v>
      </c>
      <c r="AC19" s="69">
        <f>Комсомольский!AC15</f>
        <v>100</v>
      </c>
      <c r="AD19" s="69">
        <f>Комсомольский!AD15</f>
        <v>100</v>
      </c>
      <c r="AE19" s="69">
        <f>Комсомольский!AE15</f>
        <v>100</v>
      </c>
      <c r="AF19" s="69">
        <f>Комсомольский!AF15</f>
        <v>100</v>
      </c>
      <c r="AG19" s="69">
        <f>Комсомольский!AG15</f>
        <v>62.5</v>
      </c>
      <c r="AH19" s="69">
        <f>Комсомольский!AH15</f>
        <v>87.5</v>
      </c>
      <c r="AI19" s="69">
        <f>Комсомольский!AI15</f>
        <v>62.5</v>
      </c>
      <c r="AJ19" s="69">
        <f>Комсомольский!AJ15</f>
        <v>87.5</v>
      </c>
      <c r="AK19" s="69">
        <f>Комсомольский!AK15</f>
        <v>100</v>
      </c>
      <c r="AL19" s="69">
        <f>Комсомольский!AL15</f>
        <v>100</v>
      </c>
      <c r="AM19" s="69">
        <f>Комсомольский!AM15</f>
        <v>37.5</v>
      </c>
      <c r="AN19" s="69">
        <f>Комсомольский!AN15</f>
        <v>100</v>
      </c>
      <c r="AO19" s="69">
        <f>Комсомольский!AO15</f>
        <v>100</v>
      </c>
      <c r="AP19" s="69">
        <f>Комсомольский!AP15</f>
        <v>50</v>
      </c>
      <c r="AQ19" s="69">
        <f>Комсомольский!AS15</f>
        <v>100</v>
      </c>
      <c r="AR19" s="69">
        <f>Комсомольский!AT15</f>
        <v>87.5</v>
      </c>
      <c r="AS19" s="69">
        <f>Комсомольский!AU15</f>
        <v>87.5</v>
      </c>
      <c r="AT19" s="69">
        <f>Комсомольский!AV15</f>
        <v>100</v>
      </c>
      <c r="AU19" s="69">
        <f>Комсомольский!AW15</f>
        <v>100</v>
      </c>
      <c r="AV19" s="69">
        <f>Комсомольский!AX15</f>
        <v>100</v>
      </c>
      <c r="AW19" s="69">
        <f>Комсомольский!AY15</f>
        <v>100</v>
      </c>
      <c r="AX19" s="69">
        <f>Комсомольский!AZ15</f>
        <v>100</v>
      </c>
      <c r="AY19" s="69">
        <f>Комсомольский!BA15</f>
        <v>100</v>
      </c>
      <c r="AZ19" s="69">
        <f>Комсомольский!BB15</f>
        <v>100</v>
      </c>
      <c r="BA19" s="69">
        <f>Комсомольский!BC15</f>
        <v>100</v>
      </c>
      <c r="BB19" s="69">
        <f>Комсомольский!BD15</f>
        <v>87.5</v>
      </c>
      <c r="BC19" s="69">
        <f>Комсомольский!BE15</f>
        <v>87.5</v>
      </c>
      <c r="BD19" s="69">
        <f>Комсомольский!BF15</f>
        <v>100</v>
      </c>
      <c r="BE19" s="69">
        <f>Комсомольский!BG15</f>
        <v>87.5</v>
      </c>
      <c r="BF19" s="69">
        <f>Комсомольский!BH15</f>
        <v>87.5</v>
      </c>
      <c r="BG19" s="69">
        <f t="shared" si="0"/>
        <v>69.28571428571429</v>
      </c>
    </row>
    <row r="20" spans="1:59" ht="15">
      <c r="A20" s="5">
        <v>15</v>
      </c>
      <c r="B20" s="5" t="s">
        <v>367</v>
      </c>
      <c r="C20" s="71">
        <f t="shared" si="1"/>
        <v>66.07142857142857</v>
      </c>
      <c r="D20" s="69">
        <f>Лежневский!D15</f>
        <v>100</v>
      </c>
      <c r="E20" s="69">
        <f>Лежневский!E15</f>
        <v>100</v>
      </c>
      <c r="F20" s="69">
        <f>Лежневский!F15</f>
        <v>100</v>
      </c>
      <c r="G20" s="69">
        <f>Лежневский!G15</f>
        <v>100</v>
      </c>
      <c r="H20" s="69">
        <f>Лежневский!H15</f>
        <v>100</v>
      </c>
      <c r="I20" s="69">
        <f>Лежневский!I15</f>
        <v>100</v>
      </c>
      <c r="J20" s="69">
        <f>Лежневский!J15</f>
        <v>100</v>
      </c>
      <c r="K20" s="69">
        <f>Лежневский!K15</f>
        <v>100</v>
      </c>
      <c r="L20" s="69">
        <f>Лежневский!L15</f>
        <v>100</v>
      </c>
      <c r="M20" s="69">
        <f>Лежневский!M15</f>
        <v>100</v>
      </c>
      <c r="N20" s="69">
        <f>Лежневский!N15</f>
        <v>100</v>
      </c>
      <c r="O20" s="69">
        <f>Лежневский!O15</f>
        <v>100</v>
      </c>
      <c r="P20" s="69">
        <f>Лежневский!P15</f>
        <v>100</v>
      </c>
      <c r="Q20" s="69">
        <f>Лежневский!Q15</f>
        <v>100</v>
      </c>
      <c r="R20" s="69">
        <f>Лежневский!R15</f>
        <v>0</v>
      </c>
      <c r="S20" s="69">
        <f>Лежневский!S15</f>
        <v>87.5</v>
      </c>
      <c r="T20" s="69">
        <f>Лежневский!T15</f>
        <v>62.5</v>
      </c>
      <c r="U20" s="69">
        <f>Лежневский!U15</f>
        <v>50</v>
      </c>
      <c r="V20" s="69">
        <f>Лежневский!V15</f>
        <v>87.5</v>
      </c>
      <c r="W20" s="69">
        <f>Лежневский!W15</f>
        <v>50</v>
      </c>
      <c r="X20" s="69">
        <f>Лежневский!X15</f>
        <v>100</v>
      </c>
      <c r="Y20" s="69">
        <f>Лежневский!Y15</f>
        <v>0</v>
      </c>
      <c r="Z20" s="69">
        <f>Лежневский!Z15</f>
        <v>75</v>
      </c>
      <c r="AA20" s="69">
        <f>Лежневский!AA15</f>
        <v>100</v>
      </c>
      <c r="AB20" s="69">
        <f>Лежневский!AB15</f>
        <v>100</v>
      </c>
      <c r="AC20" s="69">
        <f>Лежневский!AC15</f>
        <v>100</v>
      </c>
      <c r="AD20" s="69">
        <f>Лежневский!AD15</f>
        <v>87.5</v>
      </c>
      <c r="AE20" s="69">
        <f>Лежневский!AE15</f>
        <v>100</v>
      </c>
      <c r="AF20" s="69">
        <f>Лежневский!AF15</f>
        <v>100</v>
      </c>
      <c r="AG20" s="69">
        <f>Лежневский!AG15</f>
        <v>50</v>
      </c>
      <c r="AH20" s="69">
        <f>Лежневский!AH15</f>
        <v>75</v>
      </c>
      <c r="AI20" s="69">
        <f>Лежневский!AI15</f>
        <v>37.5</v>
      </c>
      <c r="AJ20" s="69">
        <f>Лежневский!AJ15</f>
        <v>37.5</v>
      </c>
      <c r="AK20" s="69">
        <f>Лежневский!AK15</f>
        <v>100</v>
      </c>
      <c r="AL20" s="69">
        <f>Лежневский!AL15</f>
        <v>100</v>
      </c>
      <c r="AM20" s="69">
        <f>Лежневский!AM15</f>
        <v>100</v>
      </c>
      <c r="AN20" s="69">
        <f>Лежневский!AN15</f>
        <v>75</v>
      </c>
      <c r="AO20" s="69">
        <f>Лежневский!AO15</f>
        <v>100</v>
      </c>
      <c r="AP20" s="69">
        <f>Лежневский!AP15</f>
        <v>100</v>
      </c>
      <c r="AQ20" s="69">
        <f>Лежневский!AS15</f>
        <v>100</v>
      </c>
      <c r="AR20" s="69">
        <f>Лежневский!AT15</f>
        <v>100</v>
      </c>
      <c r="AS20" s="69">
        <f>Лежневский!AU15</f>
        <v>100</v>
      </c>
      <c r="AT20" s="69">
        <f>Лежневский!AV15</f>
        <v>75</v>
      </c>
      <c r="AU20" s="69">
        <f>Лежневский!AW15</f>
        <v>87.5</v>
      </c>
      <c r="AV20" s="69">
        <f>Лежневский!AX15</f>
        <v>100</v>
      </c>
      <c r="AW20" s="69">
        <f>Лежневский!AY15</f>
        <v>75</v>
      </c>
      <c r="AX20" s="69">
        <f>Лежневский!AZ15</f>
        <v>75</v>
      </c>
      <c r="AY20" s="69">
        <f>Лежневский!BA15</f>
        <v>87.5</v>
      </c>
      <c r="AZ20" s="69">
        <f>Лежневский!BB15</f>
        <v>75</v>
      </c>
      <c r="BA20" s="69">
        <f>Лежневский!BC15</f>
        <v>62.5</v>
      </c>
      <c r="BB20" s="69">
        <f>Лежневский!BD15</f>
        <v>62.5</v>
      </c>
      <c r="BC20" s="69">
        <f>Лежневский!BE15</f>
        <v>62.5</v>
      </c>
      <c r="BD20" s="69">
        <f>Лежневский!BF15</f>
        <v>100</v>
      </c>
      <c r="BE20" s="69">
        <f>Лежневский!BG15</f>
        <v>87.5</v>
      </c>
      <c r="BF20" s="69">
        <f>Лежневский!BH15</f>
        <v>100</v>
      </c>
      <c r="BG20" s="69">
        <f t="shared" si="0"/>
        <v>66.07142857142857</v>
      </c>
    </row>
    <row r="21" spans="1:59" s="67" customFormat="1" ht="15">
      <c r="A21" s="66">
        <v>16</v>
      </c>
      <c r="B21" s="66" t="s">
        <v>368</v>
      </c>
      <c r="C21" s="70">
        <f t="shared" si="1"/>
        <v>48.0952380952381</v>
      </c>
      <c r="D21" s="70">
        <f>Лухский!D13</f>
        <v>100</v>
      </c>
      <c r="E21" s="70">
        <f>Лухский!E13</f>
        <v>100</v>
      </c>
      <c r="F21" s="70">
        <f>Лухский!F13</f>
        <v>100</v>
      </c>
      <c r="G21" s="70">
        <f>Лухский!G13</f>
        <v>100</v>
      </c>
      <c r="H21" s="70">
        <f>Лухский!H13</f>
        <v>100</v>
      </c>
      <c r="I21" s="70">
        <f>Лухский!I13</f>
        <v>100</v>
      </c>
      <c r="J21" s="70">
        <f>Лухский!J13</f>
        <v>100</v>
      </c>
      <c r="K21" s="70">
        <f>Лухский!K13</f>
        <v>33.333333333333336</v>
      </c>
      <c r="L21" s="70">
        <f>Лухский!L13</f>
        <v>66.66666666666667</v>
      </c>
      <c r="M21" s="70">
        <f>Лухский!M13</f>
        <v>100</v>
      </c>
      <c r="N21" s="70">
        <f>Лухский!N13</f>
        <v>0</v>
      </c>
      <c r="O21" s="70">
        <f>Лухский!O13</f>
        <v>100</v>
      </c>
      <c r="P21" s="70">
        <f>Лухский!P13</f>
        <v>100</v>
      </c>
      <c r="Q21" s="70">
        <f>Лухский!Q13</f>
        <v>100</v>
      </c>
      <c r="R21" s="70">
        <f>Лухский!R13</f>
        <v>33.333333333333336</v>
      </c>
      <c r="S21" s="70">
        <f>Лухский!S13</f>
        <v>83.33333333333333</v>
      </c>
      <c r="T21" s="70">
        <f>Лухский!T13</f>
        <v>66.66666666666667</v>
      </c>
      <c r="U21" s="70">
        <f>Лухский!U13</f>
        <v>33.333333333333336</v>
      </c>
      <c r="V21" s="70">
        <f>Лухский!V13</f>
        <v>33.333333333333336</v>
      </c>
      <c r="W21" s="70">
        <f>Лухский!W13</f>
        <v>16.666666666666668</v>
      </c>
      <c r="X21" s="70">
        <f>Лухский!X13</f>
        <v>50</v>
      </c>
      <c r="Y21" s="70">
        <f>Лухский!Y13</f>
        <v>0</v>
      </c>
      <c r="Z21" s="70">
        <f>Лухский!Z13</f>
        <v>16.666666666666668</v>
      </c>
      <c r="AA21" s="70">
        <f>Лухский!AA13</f>
        <v>16.666666666666668</v>
      </c>
      <c r="AB21" s="70">
        <f>Лухский!AB13</f>
        <v>0</v>
      </c>
      <c r="AC21" s="70">
        <f>Лухский!AC13</f>
        <v>16.666666666666668</v>
      </c>
      <c r="AD21" s="70">
        <f>Лухский!AD13</f>
        <v>0</v>
      </c>
      <c r="AE21" s="70">
        <f>Лухский!AE13</f>
        <v>0</v>
      </c>
      <c r="AF21" s="70">
        <f>Лухский!AF13</f>
        <v>100</v>
      </c>
      <c r="AG21" s="70">
        <f>Лухский!AG13</f>
        <v>50</v>
      </c>
      <c r="AH21" s="70">
        <f>Лухский!AH13</f>
        <v>16.666666666666668</v>
      </c>
      <c r="AI21" s="70">
        <f>Лухский!AI13</f>
        <v>0</v>
      </c>
      <c r="AJ21" s="70">
        <f>Лухский!AJ13</f>
        <v>50</v>
      </c>
      <c r="AK21" s="70">
        <f>Лухский!AK13</f>
        <v>16.666666666666668</v>
      </c>
      <c r="AL21" s="70">
        <f>Лухский!AL13</f>
        <v>0</v>
      </c>
      <c r="AM21" s="70">
        <f>Лухский!AM13</f>
        <v>100</v>
      </c>
      <c r="AN21" s="70">
        <f>Лухский!AN13</f>
        <v>83.33333333333333</v>
      </c>
      <c r="AO21" s="70">
        <f>Лухский!AO13</f>
        <v>100</v>
      </c>
      <c r="AP21" s="70">
        <f>Лухский!AP13</f>
        <v>33.333333333333336</v>
      </c>
      <c r="AQ21" s="70">
        <f>Лухский!AS13</f>
        <v>33.333333333333336</v>
      </c>
      <c r="AR21" s="70">
        <f>Лухский!AT13</f>
        <v>33.333333333333336</v>
      </c>
      <c r="AS21" s="70">
        <f>Лухский!AU13</f>
        <v>100</v>
      </c>
      <c r="AT21" s="70">
        <f>Лухский!AV13</f>
        <v>83.33333333333333</v>
      </c>
      <c r="AU21" s="70">
        <f>Лухский!AW13</f>
        <v>100</v>
      </c>
      <c r="AV21" s="70">
        <f>Лухский!AX13</f>
        <v>100</v>
      </c>
      <c r="AW21" s="70">
        <f>Лухский!AY13</f>
        <v>66.66666666666667</v>
      </c>
      <c r="AX21" s="70">
        <f>Лухский!AZ13</f>
        <v>100</v>
      </c>
      <c r="AY21" s="70">
        <f>Лухский!BA13</f>
        <v>100</v>
      </c>
      <c r="AZ21" s="70">
        <f>Лухский!BB13</f>
        <v>66.66666666666667</v>
      </c>
      <c r="BA21" s="70">
        <f>Лухский!BC13</f>
        <v>33.333333333333336</v>
      </c>
      <c r="BB21" s="70">
        <f>Лухский!BD13</f>
        <v>66.66666666666667</v>
      </c>
      <c r="BC21" s="70">
        <f>Лухский!BE13</f>
        <v>66.66666666666667</v>
      </c>
      <c r="BD21" s="70">
        <f>Лухский!BF13</f>
        <v>100</v>
      </c>
      <c r="BE21" s="70">
        <f>Лухский!BG13</f>
        <v>100</v>
      </c>
      <c r="BF21" s="70">
        <f>Лухский!BH13</f>
        <v>100</v>
      </c>
      <c r="BG21" s="70">
        <f t="shared" si="0"/>
        <v>48.0952380952381</v>
      </c>
    </row>
    <row r="22" spans="1:59" ht="15">
      <c r="A22" s="5">
        <v>17</v>
      </c>
      <c r="B22" s="5" t="s">
        <v>369</v>
      </c>
      <c r="C22" s="71">
        <f t="shared" si="1"/>
        <v>52.380952380952394</v>
      </c>
      <c r="D22" s="69">
        <f>Палехский!D13</f>
        <v>100</v>
      </c>
      <c r="E22" s="69">
        <f>Палехский!E13</f>
        <v>83.33333333333333</v>
      </c>
      <c r="F22" s="69">
        <f>Палехский!F13</f>
        <v>83.33333333333333</v>
      </c>
      <c r="G22" s="69">
        <f>Палехский!G13</f>
        <v>83.33333333333333</v>
      </c>
      <c r="H22" s="69">
        <f>Палехский!H13</f>
        <v>100</v>
      </c>
      <c r="I22" s="69">
        <f>Палехский!I13</f>
        <v>100</v>
      </c>
      <c r="J22" s="69">
        <f>Палехский!J13</f>
        <v>83.33333333333333</v>
      </c>
      <c r="K22" s="69">
        <f>Палехский!K13</f>
        <v>50</v>
      </c>
      <c r="L22" s="69">
        <f>Палехский!L13</f>
        <v>50</v>
      </c>
      <c r="M22" s="69">
        <f>Палехский!M13</f>
        <v>50</v>
      </c>
      <c r="N22" s="69">
        <f>Палехский!N13</f>
        <v>66.66666666666667</v>
      </c>
      <c r="O22" s="69">
        <f>Палехский!O13</f>
        <v>50</v>
      </c>
      <c r="P22" s="69">
        <f>Палехский!P13</f>
        <v>50</v>
      </c>
      <c r="Q22" s="69">
        <f>Палехский!Q13</f>
        <v>83.33333333333333</v>
      </c>
      <c r="R22" s="69">
        <f>Палехский!R13</f>
        <v>66.66666666666667</v>
      </c>
      <c r="S22" s="69">
        <f>Палехский!S13</f>
        <v>83.33333333333333</v>
      </c>
      <c r="T22" s="69">
        <f>Палехский!T13</f>
        <v>50</v>
      </c>
      <c r="U22" s="69">
        <f>Палехский!U13</f>
        <v>50</v>
      </c>
      <c r="V22" s="69">
        <f>Палехский!V13</f>
        <v>50</v>
      </c>
      <c r="W22" s="69">
        <f>Палехский!W13</f>
        <v>16.666666666666668</v>
      </c>
      <c r="X22" s="69">
        <f>Палехский!X13</f>
        <v>50</v>
      </c>
      <c r="Y22" s="69">
        <f>Палехский!Y13</f>
        <v>16.666666666666668</v>
      </c>
      <c r="Z22" s="69">
        <f>Палехский!Z13</f>
        <v>50</v>
      </c>
      <c r="AA22" s="69">
        <f>Палехский!AA13</f>
        <v>83.33333333333333</v>
      </c>
      <c r="AB22" s="69">
        <f>Палехский!AB13</f>
        <v>66.66666666666667</v>
      </c>
      <c r="AC22" s="69">
        <f>Палехский!AC13</f>
        <v>83.33333333333333</v>
      </c>
      <c r="AD22" s="69">
        <f>Палехский!AD13</f>
        <v>66.66666666666667</v>
      </c>
      <c r="AE22" s="69">
        <f>Палехский!AE13</f>
        <v>100</v>
      </c>
      <c r="AF22" s="69">
        <f>Палехский!AF13</f>
        <v>83.33333333333333</v>
      </c>
      <c r="AG22" s="69">
        <f>Палехский!AG13</f>
        <v>16.666666666666668</v>
      </c>
      <c r="AH22" s="69">
        <f>Палехский!AH13</f>
        <v>83.33333333333333</v>
      </c>
      <c r="AI22" s="69">
        <f>Палехский!AI13</f>
        <v>0</v>
      </c>
      <c r="AJ22" s="69">
        <f>Палехский!AJ13</f>
        <v>66.66666666666667</v>
      </c>
      <c r="AK22" s="69">
        <f>Палехский!AK13</f>
        <v>66.66666666666667</v>
      </c>
      <c r="AL22" s="69">
        <f>Палехский!AL13</f>
        <v>83.33333333333333</v>
      </c>
      <c r="AM22" s="69">
        <f>Палехский!AM13</f>
        <v>100</v>
      </c>
      <c r="AN22" s="69">
        <f>Палехский!AN13</f>
        <v>83.33333333333333</v>
      </c>
      <c r="AO22" s="69">
        <f>Палехский!AO13</f>
        <v>100</v>
      </c>
      <c r="AP22" s="69">
        <f>Палехский!AP13</f>
        <v>83.33333333333333</v>
      </c>
      <c r="AQ22" s="69">
        <f>Палехский!AS13</f>
        <v>33.333333333333336</v>
      </c>
      <c r="AR22" s="69">
        <f>Палехский!AT13</f>
        <v>33.333333333333336</v>
      </c>
      <c r="AS22" s="69">
        <f>Палехский!AU13</f>
        <v>83.33333333333333</v>
      </c>
      <c r="AT22" s="69">
        <f>Палехский!AV13</f>
        <v>66.66666666666667</v>
      </c>
      <c r="AU22" s="69">
        <f>Палехский!AW13</f>
        <v>100</v>
      </c>
      <c r="AV22" s="69">
        <f>Палехский!AX13</f>
        <v>83.33333333333333</v>
      </c>
      <c r="AW22" s="69">
        <f>Палехский!AY13</f>
        <v>50</v>
      </c>
      <c r="AX22" s="69">
        <f>Палехский!AZ13</f>
        <v>83.33333333333333</v>
      </c>
      <c r="AY22" s="69">
        <f>Палехский!BA13</f>
        <v>66.66666666666667</v>
      </c>
      <c r="AZ22" s="69">
        <f>Палехский!BB13</f>
        <v>83.33333333333333</v>
      </c>
      <c r="BA22" s="69">
        <f>Палехский!BC13</f>
        <v>0</v>
      </c>
      <c r="BB22" s="69">
        <f>Палехский!BD13</f>
        <v>66.66666666666667</v>
      </c>
      <c r="BC22" s="69">
        <f>Палехский!BE13</f>
        <v>83.33333333333333</v>
      </c>
      <c r="BD22" s="69">
        <f>Палехский!BF13</f>
        <v>100</v>
      </c>
      <c r="BE22" s="69">
        <f>Палехский!BG13</f>
        <v>50</v>
      </c>
      <c r="BF22" s="69">
        <f>Палехский!BH13</f>
        <v>50</v>
      </c>
      <c r="BG22" s="69">
        <f t="shared" si="0"/>
        <v>52.380952380952394</v>
      </c>
    </row>
    <row r="23" spans="1:59" ht="15">
      <c r="A23" s="5">
        <v>18</v>
      </c>
      <c r="B23" s="5" t="s">
        <v>370</v>
      </c>
      <c r="C23" s="71">
        <f t="shared" si="1"/>
        <v>54.857142857142854</v>
      </c>
      <c r="D23" s="69">
        <f>Пестяковский!D12</f>
        <v>100</v>
      </c>
      <c r="E23" s="69">
        <f>Пестяковский!E12</f>
        <v>100</v>
      </c>
      <c r="F23" s="69">
        <f>Пестяковский!F12</f>
        <v>100</v>
      </c>
      <c r="G23" s="69">
        <f>Пестяковский!G12</f>
        <v>100</v>
      </c>
      <c r="H23" s="69">
        <f>Пестяковский!H12</f>
        <v>100</v>
      </c>
      <c r="I23" s="69">
        <f>Пестяковский!I12</f>
        <v>100</v>
      </c>
      <c r="J23" s="69">
        <f>Пестяковский!J12</f>
        <v>100</v>
      </c>
      <c r="K23" s="69">
        <f>Пестяковский!K12</f>
        <v>100</v>
      </c>
      <c r="L23" s="69">
        <f>Пестяковский!L12</f>
        <v>100</v>
      </c>
      <c r="M23" s="69">
        <f>Пестяковский!M12</f>
        <v>100</v>
      </c>
      <c r="N23" s="69">
        <f>Пестяковский!N12</f>
        <v>100</v>
      </c>
      <c r="O23" s="69">
        <f>Пестяковский!O12</f>
        <v>100</v>
      </c>
      <c r="P23" s="69">
        <f>Пестяковский!P12</f>
        <v>100</v>
      </c>
      <c r="Q23" s="69">
        <f>Пестяковский!Q12</f>
        <v>100</v>
      </c>
      <c r="R23" s="69">
        <f>Пестяковский!R12</f>
        <v>20</v>
      </c>
      <c r="S23" s="69">
        <f>Пестяковский!S12</f>
        <v>80</v>
      </c>
      <c r="T23" s="69">
        <f>Пестяковский!T12</f>
        <v>60</v>
      </c>
      <c r="U23" s="69">
        <f>Пестяковский!U12</f>
        <v>80</v>
      </c>
      <c r="V23" s="69">
        <f>Пестяковский!V12</f>
        <v>80</v>
      </c>
      <c r="W23" s="69">
        <f>Пестяковский!W12</f>
        <v>20</v>
      </c>
      <c r="X23" s="69">
        <f>Пестяковский!X12</f>
        <v>40</v>
      </c>
      <c r="Y23" s="69">
        <f>Пестяковский!Y12</f>
        <v>0</v>
      </c>
      <c r="Z23" s="69">
        <f>Пестяковский!Z12</f>
        <v>40</v>
      </c>
      <c r="AA23" s="69">
        <f>Пестяковский!AA12</f>
        <v>100</v>
      </c>
      <c r="AB23" s="69">
        <f>Пестяковский!AB12</f>
        <v>100</v>
      </c>
      <c r="AC23" s="69">
        <f>Пестяковский!AC12</f>
        <v>100</v>
      </c>
      <c r="AD23" s="69">
        <f>Пестяковский!AD12</f>
        <v>20</v>
      </c>
      <c r="AE23" s="69">
        <f>Пестяковский!AE12</f>
        <v>40</v>
      </c>
      <c r="AF23" s="69">
        <f>Пестяковский!AF12</f>
        <v>80</v>
      </c>
      <c r="AG23" s="69">
        <f>Пестяковский!AG12</f>
        <v>0</v>
      </c>
      <c r="AH23" s="69">
        <f>Пестяковский!AH12</f>
        <v>40</v>
      </c>
      <c r="AI23" s="69">
        <f>Пестяковский!AI12</f>
        <v>0</v>
      </c>
      <c r="AJ23" s="69">
        <f>Пестяковский!AJ12</f>
        <v>20</v>
      </c>
      <c r="AK23" s="69">
        <f>Пестяковский!AK12</f>
        <v>40</v>
      </c>
      <c r="AL23" s="69">
        <f>Пестяковский!AL12</f>
        <v>100</v>
      </c>
      <c r="AM23" s="69">
        <f>Пестяковский!AM12</f>
        <v>80</v>
      </c>
      <c r="AN23" s="69">
        <f>Пестяковский!AN12</f>
        <v>60</v>
      </c>
      <c r="AO23" s="69">
        <f>Пестяковский!AO12</f>
        <v>100</v>
      </c>
      <c r="AP23" s="69">
        <f>Пестяковский!AP12</f>
        <v>40</v>
      </c>
      <c r="AQ23" s="69">
        <f>Пестяковский!AS12</f>
        <v>40</v>
      </c>
      <c r="AR23" s="69">
        <f>Пестяковский!AT12</f>
        <v>40</v>
      </c>
      <c r="AS23" s="69">
        <f>Пестяковский!AU12</f>
        <v>80</v>
      </c>
      <c r="AT23" s="69">
        <f>Пестяковский!AV12</f>
        <v>80</v>
      </c>
      <c r="AU23" s="69">
        <f>Пестяковский!AW12</f>
        <v>100</v>
      </c>
      <c r="AV23" s="69">
        <f>Пестяковский!AX12</f>
        <v>80</v>
      </c>
      <c r="AW23" s="69">
        <f>Пестяковский!AY12</f>
        <v>80</v>
      </c>
      <c r="AX23" s="69">
        <f>Пестяковский!AZ12</f>
        <v>60</v>
      </c>
      <c r="AY23" s="69">
        <f>Пестяковский!BA12</f>
        <v>100</v>
      </c>
      <c r="AZ23" s="69">
        <f>Пестяковский!BB12</f>
        <v>40</v>
      </c>
      <c r="BA23" s="69">
        <f>Пестяковский!BC12</f>
        <v>40</v>
      </c>
      <c r="BB23" s="69">
        <f>Пестяковский!BD12</f>
        <v>40</v>
      </c>
      <c r="BC23" s="69">
        <f>Пестяковский!BE12</f>
        <v>20</v>
      </c>
      <c r="BD23" s="69">
        <f>Пестяковский!BF12</f>
        <v>100</v>
      </c>
      <c r="BE23" s="69">
        <f>Пестяковский!BG12</f>
        <v>100</v>
      </c>
      <c r="BF23" s="69">
        <f>Пестяковский!BH12</f>
        <v>100</v>
      </c>
      <c r="BG23" s="69">
        <f t="shared" si="0"/>
        <v>54.857142857142854</v>
      </c>
    </row>
    <row r="24" spans="1:59" ht="15">
      <c r="A24" s="5">
        <v>19</v>
      </c>
      <c r="B24" s="5" t="s">
        <v>371</v>
      </c>
      <c r="C24" s="71">
        <f t="shared" si="1"/>
        <v>71.83673469387755</v>
      </c>
      <c r="D24" s="69">
        <f>Приволжский!D14</f>
        <v>100</v>
      </c>
      <c r="E24" s="69">
        <f>Приволжский!E14</f>
        <v>100</v>
      </c>
      <c r="F24" s="69">
        <f>Приволжский!F14</f>
        <v>100</v>
      </c>
      <c r="G24" s="69">
        <f>Приволжский!G14</f>
        <v>100</v>
      </c>
      <c r="H24" s="69">
        <f>Приволжский!H14</f>
        <v>100</v>
      </c>
      <c r="I24" s="69">
        <f>Приволжский!I14</f>
        <v>100</v>
      </c>
      <c r="J24" s="69">
        <f>Приволжский!J14</f>
        <v>100</v>
      </c>
      <c r="K24" s="69">
        <f>Приволжский!K14</f>
        <v>100</v>
      </c>
      <c r="L24" s="69">
        <f>Приволжский!L14</f>
        <v>100</v>
      </c>
      <c r="M24" s="69">
        <f>Приволжский!M14</f>
        <v>100</v>
      </c>
      <c r="N24" s="69">
        <f>Приволжский!N14</f>
        <v>85.71428571428571</v>
      </c>
      <c r="O24" s="69">
        <f>Приволжский!O14</f>
        <v>100</v>
      </c>
      <c r="P24" s="69">
        <f>Приволжский!P14</f>
        <v>100</v>
      </c>
      <c r="Q24" s="69">
        <f>Приволжский!Q14</f>
        <v>100</v>
      </c>
      <c r="R24" s="69">
        <f>Приволжский!R14</f>
        <v>71.42857142857143</v>
      </c>
      <c r="S24" s="69">
        <f>Приволжский!S14</f>
        <v>100</v>
      </c>
      <c r="T24" s="69">
        <f>Приволжский!T14</f>
        <v>100</v>
      </c>
      <c r="U24" s="69">
        <f>Приволжский!U14</f>
        <v>100</v>
      </c>
      <c r="V24" s="69">
        <f>Приволжский!V14</f>
        <v>100</v>
      </c>
      <c r="W24" s="69">
        <f>Приволжский!W14</f>
        <v>57.142857142857146</v>
      </c>
      <c r="X24" s="69">
        <f>Приволжский!X14</f>
        <v>100</v>
      </c>
      <c r="Y24" s="69">
        <f>Приволжский!Y14</f>
        <v>42.857142857142854</v>
      </c>
      <c r="Z24" s="69">
        <f>Приволжский!Z14</f>
        <v>100</v>
      </c>
      <c r="AA24" s="69">
        <f>Приволжский!AA14</f>
        <v>100</v>
      </c>
      <c r="AB24" s="69">
        <f>Приволжский!AB14</f>
        <v>100</v>
      </c>
      <c r="AC24" s="69">
        <f>Приволжский!AC14</f>
        <v>100</v>
      </c>
      <c r="AD24" s="69">
        <f>Приволжский!AD14</f>
        <v>85.71428571428571</v>
      </c>
      <c r="AE24" s="69">
        <f>Приволжский!AE14</f>
        <v>71.42857142857143</v>
      </c>
      <c r="AF24" s="69">
        <f>Приволжский!AF14</f>
        <v>100</v>
      </c>
      <c r="AG24" s="69">
        <f>Приволжский!AG14</f>
        <v>42.857142857142854</v>
      </c>
      <c r="AH24" s="69">
        <f>Приволжский!AH14</f>
        <v>100</v>
      </c>
      <c r="AI24" s="69">
        <f>Приволжский!AI14</f>
        <v>71.42857142857143</v>
      </c>
      <c r="AJ24" s="69">
        <f>Приволжский!AJ14</f>
        <v>85.71428571428571</v>
      </c>
      <c r="AK24" s="69">
        <f>Приволжский!AK14</f>
        <v>100</v>
      </c>
      <c r="AL24" s="69">
        <f>Приволжский!AL14</f>
        <v>71.42857142857143</v>
      </c>
      <c r="AM24" s="69">
        <f>Приволжский!AM14</f>
        <v>71.42857142857143</v>
      </c>
      <c r="AN24" s="69">
        <f>Приволжский!AN14</f>
        <v>85.71428571428571</v>
      </c>
      <c r="AO24" s="69">
        <f>Приволжский!AO14</f>
        <v>100</v>
      </c>
      <c r="AP24" s="69">
        <f>Приволжский!AP14</f>
        <v>100</v>
      </c>
      <c r="AQ24" s="69">
        <f>Приволжский!AS14</f>
        <v>71.42857142857143</v>
      </c>
      <c r="AR24" s="69">
        <f>Приволжский!AT14</f>
        <v>71.42857142857143</v>
      </c>
      <c r="AS24" s="69">
        <f>Приволжский!AU14</f>
        <v>100</v>
      </c>
      <c r="AT24" s="69">
        <f>Приволжский!AV14</f>
        <v>85.71428571428571</v>
      </c>
      <c r="AU24" s="69">
        <f>Приволжский!AW14</f>
        <v>100</v>
      </c>
      <c r="AV24" s="69">
        <f>Приволжский!AX14</f>
        <v>100</v>
      </c>
      <c r="AW24" s="69">
        <f>Приволжский!AY14</f>
        <v>100</v>
      </c>
      <c r="AX24" s="69">
        <f>Приволжский!AZ14</f>
        <v>100</v>
      </c>
      <c r="AY24" s="69">
        <f>Приволжский!BA14</f>
        <v>100</v>
      </c>
      <c r="AZ24" s="69">
        <f>Приволжский!BB14</f>
        <v>85.71428571428571</v>
      </c>
      <c r="BA24" s="69">
        <f>Приволжский!BC14</f>
        <v>100</v>
      </c>
      <c r="BB24" s="69">
        <f>Приволжский!BD14</f>
        <v>85.71428571428571</v>
      </c>
      <c r="BC24" s="69">
        <f>Приволжский!BE14</f>
        <v>85.71428571428571</v>
      </c>
      <c r="BD24" s="69">
        <f>Приволжский!BF14</f>
        <v>100</v>
      </c>
      <c r="BE24" s="69">
        <f>Приволжский!BG14</f>
        <v>100</v>
      </c>
      <c r="BF24" s="69">
        <f>Приволжский!BH14</f>
        <v>100</v>
      </c>
      <c r="BG24" s="69">
        <f t="shared" si="0"/>
        <v>71.83673469387755</v>
      </c>
    </row>
    <row r="25" spans="1:59" ht="15">
      <c r="A25" s="5">
        <v>20</v>
      </c>
      <c r="B25" s="5" t="s">
        <v>372</v>
      </c>
      <c r="C25" s="71">
        <f t="shared" si="1"/>
        <v>66.85714285714286</v>
      </c>
      <c r="D25" s="69">
        <f>Пучежский!D12</f>
        <v>100</v>
      </c>
      <c r="E25" s="69">
        <f>Пучежский!E12</f>
        <v>100</v>
      </c>
      <c r="F25" s="69">
        <f>Пучежский!F12</f>
        <v>100</v>
      </c>
      <c r="G25" s="69">
        <f>Пучежский!G12</f>
        <v>100</v>
      </c>
      <c r="H25" s="69">
        <f>Пучежский!H12</f>
        <v>100</v>
      </c>
      <c r="I25" s="69">
        <f>Пучежский!I12</f>
        <v>100</v>
      </c>
      <c r="J25" s="69">
        <f>Пучежский!J12</f>
        <v>100</v>
      </c>
      <c r="K25" s="69">
        <f>Пучежский!K12</f>
        <v>100</v>
      </c>
      <c r="L25" s="69">
        <f>Пучежский!L12</f>
        <v>60</v>
      </c>
      <c r="M25" s="69">
        <f>Пучежский!M12</f>
        <v>100</v>
      </c>
      <c r="N25" s="69">
        <f>Пучежский!N12</f>
        <v>100</v>
      </c>
      <c r="O25" s="69">
        <f>Пучежский!O12</f>
        <v>100</v>
      </c>
      <c r="P25" s="69">
        <f>Пучежский!P12</f>
        <v>80</v>
      </c>
      <c r="Q25" s="69">
        <f>Пучежский!Q12</f>
        <v>100</v>
      </c>
      <c r="R25" s="69">
        <f>Пучежский!R12</f>
        <v>60</v>
      </c>
      <c r="S25" s="69">
        <f>Пучежский!S12</f>
        <v>100</v>
      </c>
      <c r="T25" s="69">
        <f>Пучежский!T12</f>
        <v>80</v>
      </c>
      <c r="U25" s="69">
        <f>Пучежский!U12</f>
        <v>100</v>
      </c>
      <c r="V25" s="69">
        <f>Пучежский!V12</f>
        <v>80</v>
      </c>
      <c r="W25" s="69">
        <f>Пучежский!W12</f>
        <v>40</v>
      </c>
      <c r="X25" s="69">
        <f>Пучежский!X12</f>
        <v>60</v>
      </c>
      <c r="Y25" s="69">
        <f>Пучежский!Y12</f>
        <v>20</v>
      </c>
      <c r="Z25" s="69">
        <f>Пучежский!Z12</f>
        <v>60</v>
      </c>
      <c r="AA25" s="69">
        <f>Пучежский!AA12</f>
        <v>100</v>
      </c>
      <c r="AB25" s="69">
        <f>Пучежский!AB12</f>
        <v>100</v>
      </c>
      <c r="AC25" s="69">
        <f>Пучежский!AC12</f>
        <v>100</v>
      </c>
      <c r="AD25" s="69">
        <f>Пучежский!AD12</f>
        <v>80</v>
      </c>
      <c r="AE25" s="69">
        <f>Пучежский!AE12</f>
        <v>100</v>
      </c>
      <c r="AF25" s="69">
        <f>Пучежский!AF12</f>
        <v>100</v>
      </c>
      <c r="AG25" s="69">
        <f>Пучежский!AG12</f>
        <v>0</v>
      </c>
      <c r="AH25" s="69">
        <f>Пучежский!AH12</f>
        <v>100</v>
      </c>
      <c r="AI25" s="69">
        <f>Пучежский!AI12</f>
        <v>40</v>
      </c>
      <c r="AJ25" s="69">
        <f>Пучежский!AJ12</f>
        <v>20</v>
      </c>
      <c r="AK25" s="69">
        <f>Пучежский!AK12</f>
        <v>100</v>
      </c>
      <c r="AL25" s="69">
        <f>Пучежский!AL12</f>
        <v>100</v>
      </c>
      <c r="AM25" s="69">
        <f>Пучежский!AM12</f>
        <v>100</v>
      </c>
      <c r="AN25" s="69">
        <f>Пучежский!AN12</f>
        <v>60</v>
      </c>
      <c r="AO25" s="69">
        <f>Пучежский!AO12</f>
        <v>100</v>
      </c>
      <c r="AP25" s="69">
        <f>Пучежский!AP12</f>
        <v>100</v>
      </c>
      <c r="AQ25" s="69">
        <f>Пучежский!AS12</f>
        <v>80</v>
      </c>
      <c r="AR25" s="69">
        <f>Пучежский!AT12</f>
        <v>80</v>
      </c>
      <c r="AS25" s="69">
        <f>Пучежский!AU12</f>
        <v>100</v>
      </c>
      <c r="AT25" s="69">
        <f>Пучежский!AV12</f>
        <v>80</v>
      </c>
      <c r="AU25" s="69">
        <f>Пучежский!AW12</f>
        <v>100</v>
      </c>
      <c r="AV25" s="69">
        <f>Пучежский!AX12</f>
        <v>100</v>
      </c>
      <c r="AW25" s="69">
        <f>Пучежский!AY12</f>
        <v>100</v>
      </c>
      <c r="AX25" s="69">
        <f>Пучежский!AZ12</f>
        <v>80</v>
      </c>
      <c r="AY25" s="69">
        <f>Пучежский!BA12</f>
        <v>100</v>
      </c>
      <c r="AZ25" s="69">
        <f>Пучежский!BB12</f>
        <v>80</v>
      </c>
      <c r="BA25" s="69">
        <f>Пучежский!BC12</f>
        <v>100</v>
      </c>
      <c r="BB25" s="69">
        <f>Пучежский!BD12</f>
        <v>100</v>
      </c>
      <c r="BC25" s="69">
        <f>Пучежский!BE12</f>
        <v>80</v>
      </c>
      <c r="BD25" s="69">
        <f>Пучежский!BF12</f>
        <v>100</v>
      </c>
      <c r="BE25" s="69">
        <f>Пучежский!BG12</f>
        <v>80</v>
      </c>
      <c r="BF25" s="69">
        <f>Пучежский!BH12</f>
        <v>80</v>
      </c>
      <c r="BG25" s="69">
        <f t="shared" si="0"/>
        <v>66.85714285714286</v>
      </c>
    </row>
    <row r="26" spans="1:59" ht="15">
      <c r="A26" s="5">
        <v>21</v>
      </c>
      <c r="B26" s="5" t="s">
        <v>373</v>
      </c>
      <c r="C26" s="71">
        <f t="shared" si="1"/>
        <v>58.095238095238095</v>
      </c>
      <c r="D26" s="69">
        <f>Родниковский!D19</f>
        <v>100</v>
      </c>
      <c r="E26" s="69">
        <f>Родниковский!E19</f>
        <v>100</v>
      </c>
      <c r="F26" s="69">
        <f>Родниковский!F19</f>
        <v>100</v>
      </c>
      <c r="G26" s="69">
        <f>Родниковский!G19</f>
        <v>100</v>
      </c>
      <c r="H26" s="69">
        <f>Родниковский!H19</f>
        <v>100</v>
      </c>
      <c r="I26" s="69">
        <f>Родниковский!I19</f>
        <v>100</v>
      </c>
      <c r="J26" s="69">
        <f>Родниковский!J19</f>
        <v>100</v>
      </c>
      <c r="K26" s="69">
        <f>Родниковский!K19</f>
        <v>100</v>
      </c>
      <c r="L26" s="69">
        <f>Родниковский!L19</f>
        <v>100</v>
      </c>
      <c r="M26" s="69">
        <f>Родниковский!M19</f>
        <v>100</v>
      </c>
      <c r="N26" s="69">
        <f>Родниковский!N19</f>
        <v>66.66666666666667</v>
      </c>
      <c r="O26" s="69">
        <f>Родниковский!O19</f>
        <v>100</v>
      </c>
      <c r="P26" s="69">
        <f>Родниковский!P19</f>
        <v>100</v>
      </c>
      <c r="Q26" s="69">
        <f>Родниковский!Q19</f>
        <v>75</v>
      </c>
      <c r="R26" s="69">
        <f>Родниковский!R19</f>
        <v>25</v>
      </c>
      <c r="S26" s="69">
        <f>Родниковский!S19</f>
        <v>75</v>
      </c>
      <c r="T26" s="69">
        <f>Родниковский!T19</f>
        <v>66.66666666666667</v>
      </c>
      <c r="U26" s="69">
        <f>Родниковский!U19</f>
        <v>83.33333333333333</v>
      </c>
      <c r="V26" s="69">
        <f>Родниковский!V19</f>
        <v>50</v>
      </c>
      <c r="W26" s="69">
        <f>Родниковский!W19</f>
        <v>25</v>
      </c>
      <c r="X26" s="69">
        <f>Родниковский!X19</f>
        <v>83.33333333333333</v>
      </c>
      <c r="Y26" s="69">
        <f>Родниковский!Y19</f>
        <v>0</v>
      </c>
      <c r="Z26" s="69">
        <f>Родниковский!Z19</f>
        <v>33.333333333333336</v>
      </c>
      <c r="AA26" s="69">
        <f>Родниковский!AA19</f>
        <v>83.33333333333333</v>
      </c>
      <c r="AB26" s="69">
        <f>Родниковский!AB19</f>
        <v>83.33333333333333</v>
      </c>
      <c r="AC26" s="69">
        <f>Родниковский!AC19</f>
        <v>83.33333333333333</v>
      </c>
      <c r="AD26" s="69">
        <f>Родниковский!AD19</f>
        <v>50</v>
      </c>
      <c r="AE26" s="69">
        <f>Родниковский!AE19</f>
        <v>100</v>
      </c>
      <c r="AF26" s="69">
        <f>Родниковский!AF19</f>
        <v>100</v>
      </c>
      <c r="AG26" s="69">
        <f>Родниковский!AG19</f>
        <v>16.666666666666668</v>
      </c>
      <c r="AH26" s="69">
        <f>Родниковский!AH19</f>
        <v>83.33333333333333</v>
      </c>
      <c r="AI26" s="69">
        <f>Родниковский!AI19</f>
        <v>33.333333333333336</v>
      </c>
      <c r="AJ26" s="69">
        <f>Родниковский!AJ19</f>
        <v>25</v>
      </c>
      <c r="AK26" s="69">
        <f>Родниковский!AK19</f>
        <v>50</v>
      </c>
      <c r="AL26" s="69">
        <f>Родниковский!AL19</f>
        <v>83.33333333333333</v>
      </c>
      <c r="AM26" s="69">
        <f>Родниковский!AM19</f>
        <v>100</v>
      </c>
      <c r="AN26" s="69">
        <f>Родниковский!AN19</f>
        <v>83.33333333333333</v>
      </c>
      <c r="AO26" s="69">
        <f>Родниковский!AO19</f>
        <v>100</v>
      </c>
      <c r="AP26" s="69">
        <f>Родниковский!AP19</f>
        <v>83.33333333333333</v>
      </c>
      <c r="AQ26" s="69">
        <f>Родниковский!AS19</f>
        <v>50</v>
      </c>
      <c r="AR26" s="69">
        <f>Родниковский!AT19</f>
        <v>41.666666666666664</v>
      </c>
      <c r="AS26" s="69">
        <f>Родниковский!AU19</f>
        <v>100</v>
      </c>
      <c r="AT26" s="69">
        <f>Родниковский!AV19</f>
        <v>75</v>
      </c>
      <c r="AU26" s="69">
        <f>Родниковский!AW19</f>
        <v>100</v>
      </c>
      <c r="AV26" s="69">
        <f>Родниковский!AX19</f>
        <v>91.66666666666667</v>
      </c>
      <c r="AW26" s="69">
        <f>Родниковский!AY19</f>
        <v>50</v>
      </c>
      <c r="AX26" s="69">
        <f>Родниковский!AZ19</f>
        <v>91.66666666666667</v>
      </c>
      <c r="AY26" s="69">
        <f>Родниковский!BA19</f>
        <v>91.66666666666667</v>
      </c>
      <c r="AZ26" s="69">
        <f>Родниковский!BB19</f>
        <v>50</v>
      </c>
      <c r="BA26" s="69">
        <f>Родниковский!BC19</f>
        <v>58.333333333333336</v>
      </c>
      <c r="BB26" s="69">
        <f>Родниковский!BD19</f>
        <v>16.666666666666668</v>
      </c>
      <c r="BC26" s="69">
        <f>Родниковский!BE19</f>
        <v>8.333333333333334</v>
      </c>
      <c r="BD26" s="69">
        <f>Родниковский!BF19</f>
        <v>100</v>
      </c>
      <c r="BE26" s="69">
        <f>Родниковский!BG19</f>
        <v>100</v>
      </c>
      <c r="BF26" s="69">
        <f>Родниковский!BH19</f>
        <v>100</v>
      </c>
      <c r="BG26" s="69">
        <f t="shared" si="0"/>
        <v>58.095238095238095</v>
      </c>
    </row>
    <row r="27" spans="1:59" ht="15">
      <c r="A27" s="5">
        <v>22</v>
      </c>
      <c r="B27" s="5" t="s">
        <v>374</v>
      </c>
      <c r="C27" s="71">
        <f t="shared" si="1"/>
        <v>51.83673469387756</v>
      </c>
      <c r="D27" s="69">
        <f>Савинский!D14</f>
        <v>100</v>
      </c>
      <c r="E27" s="69">
        <f>Савинский!E14</f>
        <v>100</v>
      </c>
      <c r="F27" s="69">
        <f>Савинский!F14</f>
        <v>100</v>
      </c>
      <c r="G27" s="69">
        <f>Савинский!G14</f>
        <v>100</v>
      </c>
      <c r="H27" s="69">
        <f>Савинский!H14</f>
        <v>100</v>
      </c>
      <c r="I27" s="69">
        <f>Савинский!I14</f>
        <v>100</v>
      </c>
      <c r="J27" s="69">
        <f>Савинский!J14</f>
        <v>100</v>
      </c>
      <c r="K27" s="69">
        <f>Савинский!K14</f>
        <v>71.42857142857143</v>
      </c>
      <c r="L27" s="69">
        <f>Савинский!L14</f>
        <v>85.71428571428571</v>
      </c>
      <c r="M27" s="69">
        <f>Савинский!M14</f>
        <v>100</v>
      </c>
      <c r="N27" s="69">
        <f>Савинский!N14</f>
        <v>71.42857142857143</v>
      </c>
      <c r="O27" s="69">
        <f>Савинский!O14</f>
        <v>100</v>
      </c>
      <c r="P27" s="69">
        <f>Савинский!P14</f>
        <v>100</v>
      </c>
      <c r="Q27" s="69">
        <f>Савинский!Q14</f>
        <v>85.71428571428571</v>
      </c>
      <c r="R27" s="69">
        <f>Савинский!R14</f>
        <v>28.571428571428573</v>
      </c>
      <c r="S27" s="69">
        <f>Савинский!S14</f>
        <v>85.71428571428571</v>
      </c>
      <c r="T27" s="69">
        <f>Савинский!T14</f>
        <v>71.42857142857143</v>
      </c>
      <c r="U27" s="69">
        <f>Савинский!U14</f>
        <v>71.42857142857143</v>
      </c>
      <c r="V27" s="69">
        <f>Савинский!V14</f>
        <v>42.857142857142854</v>
      </c>
      <c r="W27" s="69">
        <f>Савинский!W14</f>
        <v>0</v>
      </c>
      <c r="X27" s="69">
        <f>Савинский!X14</f>
        <v>57.142857142857146</v>
      </c>
      <c r="Y27" s="69">
        <f>Савинский!Y14</f>
        <v>42.857142857142854</v>
      </c>
      <c r="Z27" s="69">
        <f>Савинский!Z14</f>
        <v>42.857142857142854</v>
      </c>
      <c r="AA27" s="69">
        <f>Савинский!AA14</f>
        <v>57.142857142857146</v>
      </c>
      <c r="AB27" s="69">
        <f>Савинский!AB14</f>
        <v>42.857142857142854</v>
      </c>
      <c r="AC27" s="69">
        <f>Савинский!AC14</f>
        <v>57.142857142857146</v>
      </c>
      <c r="AD27" s="69">
        <f>Савинский!AD14</f>
        <v>28.571428571428573</v>
      </c>
      <c r="AE27" s="69">
        <f>Савинский!AE14</f>
        <v>85.71428571428571</v>
      </c>
      <c r="AF27" s="69">
        <f>Савинский!AF14</f>
        <v>100</v>
      </c>
      <c r="AG27" s="69">
        <f>Савинский!AG14</f>
        <v>57.142857142857146</v>
      </c>
      <c r="AH27" s="69">
        <f>Савинский!AH14</f>
        <v>85.71428571428571</v>
      </c>
      <c r="AI27" s="69">
        <f>Савинский!AI14</f>
        <v>14.285714285714286</v>
      </c>
      <c r="AJ27" s="69">
        <f>Савинский!AJ14</f>
        <v>0</v>
      </c>
      <c r="AK27" s="69">
        <f>Савинский!AK14</f>
        <v>57.142857142857146</v>
      </c>
      <c r="AL27" s="69">
        <f>Савинский!AL14</f>
        <v>57.142857142857146</v>
      </c>
      <c r="AM27" s="69">
        <f>Савинский!AM14</f>
        <v>71.42857142857143</v>
      </c>
      <c r="AN27" s="69">
        <f>Савинский!AN14</f>
        <v>71.42857142857143</v>
      </c>
      <c r="AO27" s="69">
        <f>Савинский!AO14</f>
        <v>100</v>
      </c>
      <c r="AP27" s="69">
        <f>Савинский!AP14</f>
        <v>100</v>
      </c>
      <c r="AQ27" s="69">
        <f>Савинский!AS14</f>
        <v>0</v>
      </c>
      <c r="AR27" s="69">
        <f>Савинский!AT14</f>
        <v>0</v>
      </c>
      <c r="AS27" s="69">
        <f>Савинский!AU14</f>
        <v>100</v>
      </c>
      <c r="AT27" s="69">
        <f>Савинский!AV14</f>
        <v>42.857142857142854</v>
      </c>
      <c r="AU27" s="69">
        <f>Савинский!AW14</f>
        <v>100</v>
      </c>
      <c r="AV27" s="69">
        <f>Савинский!AX14</f>
        <v>100</v>
      </c>
      <c r="AW27" s="69">
        <f>Савинский!AY14</f>
        <v>28.571428571428573</v>
      </c>
      <c r="AX27" s="69">
        <f>Савинский!AZ14</f>
        <v>71.42857142857143</v>
      </c>
      <c r="AY27" s="69">
        <f>Савинский!BA14</f>
        <v>71.42857142857143</v>
      </c>
      <c r="AZ27" s="69">
        <f>Савинский!BB14</f>
        <v>57.142857142857146</v>
      </c>
      <c r="BA27" s="69">
        <f>Савинский!BC14</f>
        <v>28.571428571428573</v>
      </c>
      <c r="BB27" s="69">
        <f>Савинский!BD14</f>
        <v>14.285714285714286</v>
      </c>
      <c r="BC27" s="69">
        <f>Савинский!BE14</f>
        <v>14.285714285714286</v>
      </c>
      <c r="BD27" s="69">
        <f>Савинский!BF14</f>
        <v>100</v>
      </c>
      <c r="BE27" s="69">
        <f>Савинский!BG14</f>
        <v>85.71428571428571</v>
      </c>
      <c r="BF27" s="69">
        <f>Савинский!BH14</f>
        <v>71.42857142857143</v>
      </c>
      <c r="BG27" s="69">
        <f t="shared" si="0"/>
        <v>51.83673469387756</v>
      </c>
    </row>
    <row r="28" spans="1:59" ht="15">
      <c r="A28" s="5">
        <v>23</v>
      </c>
      <c r="B28" s="5" t="s">
        <v>375</v>
      </c>
      <c r="C28" s="71">
        <f t="shared" si="1"/>
        <v>65</v>
      </c>
      <c r="D28" s="69">
        <f>Тейковский!D15</f>
        <v>100</v>
      </c>
      <c r="E28" s="69">
        <f>Тейковский!E15</f>
        <v>100</v>
      </c>
      <c r="F28" s="69">
        <f>Тейковский!F15</f>
        <v>100</v>
      </c>
      <c r="G28" s="69">
        <f>Тейковский!G15</f>
        <v>100</v>
      </c>
      <c r="H28" s="69">
        <f>Тейковский!H15</f>
        <v>100</v>
      </c>
      <c r="I28" s="69">
        <f>Тейковский!I15</f>
        <v>100</v>
      </c>
      <c r="J28" s="69">
        <f>Тейковский!J15</f>
        <v>100</v>
      </c>
      <c r="K28" s="69">
        <f>Тейковский!K15</f>
        <v>87.5</v>
      </c>
      <c r="L28" s="69">
        <f>Тейковский!L15</f>
        <v>87.5</v>
      </c>
      <c r="M28" s="69">
        <f>Тейковский!M15</f>
        <v>87.5</v>
      </c>
      <c r="N28" s="69">
        <f>Тейковский!N15</f>
        <v>87.5</v>
      </c>
      <c r="O28" s="69">
        <f>Тейковский!O15</f>
        <v>87.5</v>
      </c>
      <c r="P28" s="69">
        <f>Тейковский!P15</f>
        <v>87.5</v>
      </c>
      <c r="Q28" s="69">
        <f>Тейковский!Q15</f>
        <v>100</v>
      </c>
      <c r="R28" s="69">
        <f>Тейковский!R15</f>
        <v>50</v>
      </c>
      <c r="S28" s="69">
        <f>Тейковский!S15</f>
        <v>87.5</v>
      </c>
      <c r="T28" s="69">
        <f>Тейковский!T15</f>
        <v>100</v>
      </c>
      <c r="U28" s="69">
        <f>Тейковский!U15</f>
        <v>100</v>
      </c>
      <c r="V28" s="69">
        <f>Тейковский!V15</f>
        <v>87.5</v>
      </c>
      <c r="W28" s="69">
        <f>Тейковский!W15</f>
        <v>75</v>
      </c>
      <c r="X28" s="69">
        <f>Тейковский!X15</f>
        <v>100</v>
      </c>
      <c r="Y28" s="69">
        <f>Тейковский!Y15</f>
        <v>25</v>
      </c>
      <c r="Z28" s="69">
        <f>Тейковский!Z15</f>
        <v>62.5</v>
      </c>
      <c r="AA28" s="69">
        <f>Тейковский!AA15</f>
        <v>100</v>
      </c>
      <c r="AB28" s="69">
        <f>Тейковский!AB15</f>
        <v>75</v>
      </c>
      <c r="AC28" s="69">
        <f>Тейковский!AC15</f>
        <v>62.5</v>
      </c>
      <c r="AD28" s="69">
        <f>Тейковский!AD15</f>
        <v>87.5</v>
      </c>
      <c r="AE28" s="69">
        <f>Тейковский!AE15</f>
        <v>100</v>
      </c>
      <c r="AF28" s="69">
        <f>Тейковский!AF15</f>
        <v>87.5</v>
      </c>
      <c r="AG28" s="69">
        <f>Тейковский!AG15</f>
        <v>62.5</v>
      </c>
      <c r="AH28" s="69">
        <f>Тейковский!AH15</f>
        <v>75</v>
      </c>
      <c r="AI28" s="69">
        <f>Тейковский!AI15</f>
        <v>0</v>
      </c>
      <c r="AJ28" s="69">
        <f>Тейковский!AJ15</f>
        <v>87.5</v>
      </c>
      <c r="AK28" s="69">
        <f>Тейковский!AK15</f>
        <v>87.5</v>
      </c>
      <c r="AL28" s="69">
        <f>Тейковский!AL15</f>
        <v>75</v>
      </c>
      <c r="AM28" s="69">
        <f>Тейковский!AM15</f>
        <v>50</v>
      </c>
      <c r="AN28" s="69">
        <f>Тейковский!AN15</f>
        <v>75</v>
      </c>
      <c r="AO28" s="69">
        <f>Тейковский!AO15</f>
        <v>100</v>
      </c>
      <c r="AP28" s="69">
        <f>Тейковский!AP15</f>
        <v>100</v>
      </c>
      <c r="AQ28" s="69">
        <f>Тейковский!AS15</f>
        <v>87.5</v>
      </c>
      <c r="AR28" s="69">
        <f>Тейковский!AT15</f>
        <v>87.5</v>
      </c>
      <c r="AS28" s="69">
        <f>Тейковский!AU15</f>
        <v>100</v>
      </c>
      <c r="AT28" s="69">
        <f>Тейковский!AV15</f>
        <v>100</v>
      </c>
      <c r="AU28" s="69">
        <f>Тейковский!AW15</f>
        <v>100</v>
      </c>
      <c r="AV28" s="69">
        <f>Тейковский!AX15</f>
        <v>100</v>
      </c>
      <c r="AW28" s="69">
        <f>Тейковский!AY15</f>
        <v>87.5</v>
      </c>
      <c r="AX28" s="69">
        <f>Тейковский!AZ15</f>
        <v>100</v>
      </c>
      <c r="AY28" s="69">
        <f>Тейковский!BA15</f>
        <v>87.5</v>
      </c>
      <c r="AZ28" s="69">
        <f>Тейковский!BB15</f>
        <v>100</v>
      </c>
      <c r="BA28" s="69">
        <f>Тейковский!BC15</f>
        <v>100</v>
      </c>
      <c r="BB28" s="69">
        <f>Тейковский!BD15</f>
        <v>75</v>
      </c>
      <c r="BC28" s="69">
        <f>Тейковский!BE15</f>
        <v>75</v>
      </c>
      <c r="BD28" s="69">
        <f>Тейковский!BF15</f>
        <v>37.5</v>
      </c>
      <c r="BE28" s="69">
        <f>Тейковский!BG15</f>
        <v>37.5</v>
      </c>
      <c r="BF28" s="69">
        <f>Тейковский!BH15</f>
        <v>37.5</v>
      </c>
      <c r="BG28" s="69">
        <f t="shared" si="0"/>
        <v>65</v>
      </c>
    </row>
    <row r="29" spans="1:59" ht="15">
      <c r="A29" s="5">
        <v>24</v>
      </c>
      <c r="B29" s="5" t="s">
        <v>376</v>
      </c>
      <c r="C29" s="71">
        <f t="shared" si="1"/>
        <v>65.55555555555556</v>
      </c>
      <c r="D29" s="69">
        <f>Фурмановский!D16</f>
        <v>100</v>
      </c>
      <c r="E29" s="69">
        <f>Фурмановский!E16</f>
        <v>100</v>
      </c>
      <c r="F29" s="69">
        <f>Фурмановский!F16</f>
        <v>100</v>
      </c>
      <c r="G29" s="69">
        <f>Фурмановский!G16</f>
        <v>100</v>
      </c>
      <c r="H29" s="69">
        <f>Фурмановский!H16</f>
        <v>100</v>
      </c>
      <c r="I29" s="69">
        <f>Фурмановский!I16</f>
        <v>100</v>
      </c>
      <c r="J29" s="69">
        <f>Фурмановский!J16</f>
        <v>100</v>
      </c>
      <c r="K29" s="69">
        <f>Фурмановский!K16</f>
        <v>11.11111111111111</v>
      </c>
      <c r="L29" s="69">
        <f>Фурмановский!L16</f>
        <v>11.11111111111111</v>
      </c>
      <c r="M29" s="69">
        <f>Фурмановский!M16</f>
        <v>22.22222222222222</v>
      </c>
      <c r="N29" s="69">
        <f>Фурмановский!N16</f>
        <v>66.66666666666667</v>
      </c>
      <c r="O29" s="69">
        <f>Фурмановский!O16</f>
        <v>11.11111111111111</v>
      </c>
      <c r="P29" s="69">
        <f>Фурмановский!P16</f>
        <v>11.11111111111111</v>
      </c>
      <c r="Q29" s="69">
        <f>Фурмановский!Q16</f>
        <v>100</v>
      </c>
      <c r="R29" s="69">
        <f>Фурмановский!R16</f>
        <v>77.77777777777777</v>
      </c>
      <c r="S29" s="69">
        <f>Фурмановский!S16</f>
        <v>100</v>
      </c>
      <c r="T29" s="69">
        <f>Фурмановский!T16</f>
        <v>88.88888888888889</v>
      </c>
      <c r="U29" s="69">
        <f>Фурмановский!U16</f>
        <v>100</v>
      </c>
      <c r="V29" s="69">
        <f>Фурмановский!V16</f>
        <v>100</v>
      </c>
      <c r="W29" s="69">
        <f>Фурмановский!W16</f>
        <v>66.66666666666667</v>
      </c>
      <c r="X29" s="69">
        <f>Фурмановский!X16</f>
        <v>100</v>
      </c>
      <c r="Y29" s="69">
        <f>Фурмановский!Y16</f>
        <v>100</v>
      </c>
      <c r="Z29" s="69">
        <f>Фурмановский!Z16</f>
        <v>100</v>
      </c>
      <c r="AA29" s="69">
        <f>Фурмановский!AA16</f>
        <v>100</v>
      </c>
      <c r="AB29" s="69">
        <f>Фурмановский!AB16</f>
        <v>100</v>
      </c>
      <c r="AC29" s="69">
        <f>Фурмановский!AC16</f>
        <v>100</v>
      </c>
      <c r="AD29" s="69">
        <f>Фурмановский!AD16</f>
        <v>88.88888888888889</v>
      </c>
      <c r="AE29" s="69">
        <f>Фурмановский!AE16</f>
        <v>100</v>
      </c>
      <c r="AF29" s="69">
        <f>Фурмановский!AF16</f>
        <v>100</v>
      </c>
      <c r="AG29" s="69">
        <f>Фурмановский!AG16</f>
        <v>100</v>
      </c>
      <c r="AH29" s="69">
        <f>Фурмановский!AH16</f>
        <v>100</v>
      </c>
      <c r="AI29" s="69">
        <f>Фурмановский!AI16</f>
        <v>55.55555555555556</v>
      </c>
      <c r="AJ29" s="69">
        <f>Фурмановский!AJ16</f>
        <v>55.55555555555556</v>
      </c>
      <c r="AK29" s="69">
        <f>Фурмановский!AK16</f>
        <v>55.55555555555556</v>
      </c>
      <c r="AL29" s="69">
        <f>Фурмановский!AL16</f>
        <v>88.88888888888889</v>
      </c>
      <c r="AM29" s="69">
        <f>Фурмановский!AM16</f>
        <v>100</v>
      </c>
      <c r="AN29" s="69">
        <f>Фурмановский!AN16</f>
        <v>100</v>
      </c>
      <c r="AO29" s="69">
        <f>Фурмановский!AO16</f>
        <v>100</v>
      </c>
      <c r="AP29" s="69">
        <f>Фурмановский!AP16</f>
        <v>100</v>
      </c>
      <c r="AQ29" s="69">
        <f>Фурмановский!AS16</f>
        <v>0</v>
      </c>
      <c r="AR29" s="69">
        <f>Фурмановский!AT16</f>
        <v>0</v>
      </c>
      <c r="AS29" s="69">
        <f>Фурмановский!AU16</f>
        <v>100</v>
      </c>
      <c r="AT29" s="69">
        <f>Фурмановский!AV16</f>
        <v>77.77777777777777</v>
      </c>
      <c r="AU29" s="69">
        <f>Фурмановский!AW16</f>
        <v>100</v>
      </c>
      <c r="AV29" s="69">
        <f>Фурмановский!AX16</f>
        <v>100</v>
      </c>
      <c r="AW29" s="69">
        <f>Фурмановский!AY16</f>
        <v>100</v>
      </c>
      <c r="AX29" s="69">
        <f>Фурмановский!AZ16</f>
        <v>100</v>
      </c>
      <c r="AY29" s="69">
        <f>Фурмановский!BA16</f>
        <v>100</v>
      </c>
      <c r="AZ29" s="69">
        <f>Фурмановский!BB16</f>
        <v>100</v>
      </c>
      <c r="BA29" s="69">
        <f>Фурмановский!BC16</f>
        <v>100</v>
      </c>
      <c r="BB29" s="69">
        <f>Фурмановский!BD16</f>
        <v>100</v>
      </c>
      <c r="BC29" s="69">
        <f>Фурмановский!BE16</f>
        <v>100</v>
      </c>
      <c r="BD29" s="69">
        <f>Фурмановский!BF16</f>
        <v>100</v>
      </c>
      <c r="BE29" s="69">
        <f>Фурмановский!BG16</f>
        <v>100</v>
      </c>
      <c r="BF29" s="69">
        <f>Фурмановский!BH16</f>
        <v>100</v>
      </c>
      <c r="BG29" s="69">
        <f t="shared" si="0"/>
        <v>65.55555555555556</v>
      </c>
    </row>
    <row r="30" spans="1:59" s="65" customFormat="1" ht="15">
      <c r="A30" s="64">
        <v>25</v>
      </c>
      <c r="B30" s="64" t="s">
        <v>377</v>
      </c>
      <c r="C30" s="68">
        <f t="shared" si="1"/>
        <v>75.39682539682538</v>
      </c>
      <c r="D30" s="68">
        <f>Шуйский!D16</f>
        <v>100</v>
      </c>
      <c r="E30" s="68">
        <f>Шуйский!E16</f>
        <v>100</v>
      </c>
      <c r="F30" s="68">
        <f>Шуйский!F16</f>
        <v>100</v>
      </c>
      <c r="G30" s="68">
        <f>Шуйский!G16</f>
        <v>100</v>
      </c>
      <c r="H30" s="68">
        <f>Шуйский!H16</f>
        <v>100</v>
      </c>
      <c r="I30" s="68">
        <f>Шуйский!I16</f>
        <v>100</v>
      </c>
      <c r="J30" s="68">
        <f>Шуйский!J16</f>
        <v>100</v>
      </c>
      <c r="K30" s="68">
        <f>Шуйский!K16</f>
        <v>100</v>
      </c>
      <c r="L30" s="68">
        <f>Шуйский!L16</f>
        <v>100</v>
      </c>
      <c r="M30" s="68">
        <f>Шуйский!M16</f>
        <v>100</v>
      </c>
      <c r="N30" s="68">
        <f>Шуйский!N16</f>
        <v>100</v>
      </c>
      <c r="O30" s="68">
        <f>Шуйский!O16</f>
        <v>100</v>
      </c>
      <c r="P30" s="68">
        <f>Шуйский!P16</f>
        <v>100</v>
      </c>
      <c r="Q30" s="68">
        <f>Шуйский!Q16</f>
        <v>100</v>
      </c>
      <c r="R30" s="68">
        <f>Шуйский!R16</f>
        <v>100</v>
      </c>
      <c r="S30" s="68">
        <f>Шуйский!S16</f>
        <v>100</v>
      </c>
      <c r="T30" s="68">
        <f>Шуйский!T16</f>
        <v>100</v>
      </c>
      <c r="U30" s="68">
        <f>Шуйский!U16</f>
        <v>100</v>
      </c>
      <c r="V30" s="68">
        <f>Шуйский!V16</f>
        <v>88.88888888888889</v>
      </c>
      <c r="W30" s="68">
        <f>Шуйский!W16</f>
        <v>100</v>
      </c>
      <c r="X30" s="68">
        <f>Шуйский!X16</f>
        <v>100</v>
      </c>
      <c r="Y30" s="68">
        <f>Шуйский!Y16</f>
        <v>0</v>
      </c>
      <c r="Z30" s="68">
        <f>Шуйский!Z16</f>
        <v>100</v>
      </c>
      <c r="AA30" s="68">
        <f>Шуйский!AA16</f>
        <v>100</v>
      </c>
      <c r="AB30" s="68">
        <f>Шуйский!AB16</f>
        <v>100</v>
      </c>
      <c r="AC30" s="68">
        <f>Шуйский!AC16</f>
        <v>100</v>
      </c>
      <c r="AD30" s="68">
        <f>Шуйский!AD16</f>
        <v>100</v>
      </c>
      <c r="AE30" s="68">
        <f>Шуйский!AE16</f>
        <v>100</v>
      </c>
      <c r="AF30" s="68">
        <f>Шуйский!AF16</f>
        <v>100</v>
      </c>
      <c r="AG30" s="68">
        <f>Шуйский!AG16</f>
        <v>100</v>
      </c>
      <c r="AH30" s="68">
        <f>Шуйский!AH16</f>
        <v>100</v>
      </c>
      <c r="AI30" s="68">
        <f>Шуйский!AI16</f>
        <v>88.88888888888889</v>
      </c>
      <c r="AJ30" s="68">
        <f>Шуйский!AJ16</f>
        <v>100</v>
      </c>
      <c r="AK30" s="68">
        <f>Шуйский!AK16</f>
        <v>100</v>
      </c>
      <c r="AL30" s="68">
        <f>Шуйский!AL16</f>
        <v>100</v>
      </c>
      <c r="AM30" s="68">
        <f>Шуйский!AM16</f>
        <v>100</v>
      </c>
      <c r="AN30" s="68">
        <f>Шуйский!AN16</f>
        <v>100</v>
      </c>
      <c r="AO30" s="68">
        <f>Шуйский!AO16</f>
        <v>100</v>
      </c>
      <c r="AP30" s="68">
        <f>Шуйский!AP16</f>
        <v>100</v>
      </c>
      <c r="AQ30" s="68">
        <f>Шуйский!AS16</f>
        <v>66.66666666666667</v>
      </c>
      <c r="AR30" s="68">
        <f>Шуйский!AT16</f>
        <v>66.66666666666667</v>
      </c>
      <c r="AS30" s="68">
        <f>Шуйский!AU16</f>
        <v>100</v>
      </c>
      <c r="AT30" s="68">
        <f>Шуйский!AV16</f>
        <v>100</v>
      </c>
      <c r="AU30" s="68">
        <f>Шуйский!AW16</f>
        <v>100</v>
      </c>
      <c r="AV30" s="68">
        <f>Шуйский!AX16</f>
        <v>100</v>
      </c>
      <c r="AW30" s="68">
        <f>Шуйский!AY16</f>
        <v>88.88888888888889</v>
      </c>
      <c r="AX30" s="68">
        <f>Шуйский!AZ16</f>
        <v>100</v>
      </c>
      <c r="AY30" s="68">
        <f>Шуйский!BA16</f>
        <v>100</v>
      </c>
      <c r="AZ30" s="68">
        <f>Шуйский!BB16</f>
        <v>88.88888888888889</v>
      </c>
      <c r="BA30" s="68">
        <f>Шуйский!BC16</f>
        <v>100</v>
      </c>
      <c r="BB30" s="68">
        <f>Шуйский!BD16</f>
        <v>100</v>
      </c>
      <c r="BC30" s="68">
        <f>Шуйский!BE16</f>
        <v>88.88888888888889</v>
      </c>
      <c r="BD30" s="68">
        <f>Шуйский!BF16</f>
        <v>100</v>
      </c>
      <c r="BE30" s="68">
        <f>Шуйский!BG16</f>
        <v>100</v>
      </c>
      <c r="BF30" s="68">
        <f>Шуйский!BH16</f>
        <v>100</v>
      </c>
      <c r="BG30" s="68">
        <f t="shared" si="0"/>
        <v>75.39682539682538</v>
      </c>
    </row>
    <row r="31" spans="1:59" ht="15">
      <c r="A31" s="5">
        <v>26</v>
      </c>
      <c r="B31" s="5" t="s">
        <v>378</v>
      </c>
      <c r="C31" s="71">
        <f t="shared" si="1"/>
        <v>62.14285714285715</v>
      </c>
      <c r="D31" s="69">
        <f>Южский!D21</f>
        <v>100</v>
      </c>
      <c r="E31" s="69">
        <f>Южский!E21</f>
        <v>92.85714285714286</v>
      </c>
      <c r="F31" s="69">
        <f>Южский!F21</f>
        <v>100</v>
      </c>
      <c r="G31" s="69">
        <f>Южский!G21</f>
        <v>85.71428571428571</v>
      </c>
      <c r="H31" s="69">
        <f>Южский!H21</f>
        <v>100</v>
      </c>
      <c r="I31" s="69">
        <f>Южский!I21</f>
        <v>100</v>
      </c>
      <c r="J31" s="69">
        <f>Южский!J21</f>
        <v>100</v>
      </c>
      <c r="K31" s="69">
        <f>Южский!K21</f>
        <v>85.71428571428571</v>
      </c>
      <c r="L31" s="69">
        <f>Южский!L21</f>
        <v>92.85714285714286</v>
      </c>
      <c r="M31" s="69">
        <f>Южский!M21</f>
        <v>92.85714285714286</v>
      </c>
      <c r="N31" s="69">
        <f>Южский!N21</f>
        <v>85.71428571428571</v>
      </c>
      <c r="O31" s="69">
        <f>Южский!O21</f>
        <v>92.85714285714286</v>
      </c>
      <c r="P31" s="69">
        <f>Южский!P21</f>
        <v>92.85714285714286</v>
      </c>
      <c r="Q31" s="69">
        <f>Южский!Q21</f>
        <v>78.57142857142857</v>
      </c>
      <c r="R31" s="69">
        <f>Южский!R21</f>
        <v>28.571428571428573</v>
      </c>
      <c r="S31" s="69">
        <f>Южский!S21</f>
        <v>92.85714285714286</v>
      </c>
      <c r="T31" s="69">
        <f>Южский!T21</f>
        <v>71.42857142857143</v>
      </c>
      <c r="U31" s="69">
        <f>Южский!U21</f>
        <v>78.57142857142857</v>
      </c>
      <c r="V31" s="69">
        <f>Южский!V21</f>
        <v>64.28571428571429</v>
      </c>
      <c r="W31" s="69">
        <f>Южский!W21</f>
        <v>35.714285714285715</v>
      </c>
      <c r="X31" s="69">
        <f>Южский!X21</f>
        <v>85.71428571428571</v>
      </c>
      <c r="Y31" s="69">
        <f>Южский!Y21</f>
        <v>35.714285714285715</v>
      </c>
      <c r="Z31" s="69">
        <f>Южский!Z21</f>
        <v>50</v>
      </c>
      <c r="AA31" s="69">
        <f>Южский!AA21</f>
        <v>92.85714285714286</v>
      </c>
      <c r="AB31" s="69">
        <f>Южский!AB21</f>
        <v>85.71428571428571</v>
      </c>
      <c r="AC31" s="69">
        <f>Южский!AC21</f>
        <v>85.71428571428571</v>
      </c>
      <c r="AD31" s="69">
        <f>Южский!AD21</f>
        <v>50</v>
      </c>
      <c r="AE31" s="69">
        <f>Южский!AE21</f>
        <v>78.57142857142857</v>
      </c>
      <c r="AF31" s="69">
        <f>Южский!AF21</f>
        <v>92.85714285714286</v>
      </c>
      <c r="AG31" s="69">
        <f>Южский!AG21</f>
        <v>57.142857142857146</v>
      </c>
      <c r="AH31" s="69">
        <f>Южский!AH21</f>
        <v>92.85714285714286</v>
      </c>
      <c r="AI31" s="69">
        <f>Южский!AI21</f>
        <v>35.714285714285715</v>
      </c>
      <c r="AJ31" s="69">
        <f>Южский!AJ21</f>
        <v>42.857142857142854</v>
      </c>
      <c r="AK31" s="69">
        <f>Южский!AK21</f>
        <v>85.71428571428571</v>
      </c>
      <c r="AL31" s="69">
        <f>Южский!AL21</f>
        <v>64.28571428571429</v>
      </c>
      <c r="AM31" s="69">
        <f>Южский!AM21</f>
        <v>71.42857142857143</v>
      </c>
      <c r="AN31" s="69">
        <f>Южский!AN21</f>
        <v>100</v>
      </c>
      <c r="AO31" s="69">
        <f>Южский!AO21</f>
        <v>100</v>
      </c>
      <c r="AP31" s="69">
        <f>Южский!AP21</f>
        <v>57.142857142857146</v>
      </c>
      <c r="AQ31" s="69">
        <f>Южский!AS21</f>
        <v>57.142857142857146</v>
      </c>
      <c r="AR31" s="69">
        <f>Южский!AT21</f>
        <v>57.142857142857146</v>
      </c>
      <c r="AS31" s="69">
        <f>Южский!AU21</f>
        <v>100</v>
      </c>
      <c r="AT31" s="69">
        <f>Южский!AV21</f>
        <v>100</v>
      </c>
      <c r="AU31" s="69">
        <f>Южский!AW21</f>
        <v>100</v>
      </c>
      <c r="AV31" s="69">
        <f>Южский!AX21</f>
        <v>100</v>
      </c>
      <c r="AW31" s="69">
        <f>Южский!AY21</f>
        <v>78.57142857142857</v>
      </c>
      <c r="AX31" s="69">
        <f>Южский!AZ21</f>
        <v>100</v>
      </c>
      <c r="AY31" s="69">
        <f>Южский!BA21</f>
        <v>100</v>
      </c>
      <c r="AZ31" s="69">
        <f>Южский!BB21</f>
        <v>85.71428571428571</v>
      </c>
      <c r="BA31" s="69">
        <f>Южский!BC21</f>
        <v>50</v>
      </c>
      <c r="BB31" s="69">
        <f>Южский!BD21</f>
        <v>64.28571428571429</v>
      </c>
      <c r="BC31" s="69">
        <f>Южский!BE21</f>
        <v>64.28571428571429</v>
      </c>
      <c r="BD31" s="69">
        <f>Южский!BF21</f>
        <v>78.57142857142857</v>
      </c>
      <c r="BE31" s="69">
        <f>Южский!BG21</f>
        <v>92.85714285714286</v>
      </c>
      <c r="BF31" s="69">
        <f>Южский!BH21</f>
        <v>85.71428571428571</v>
      </c>
      <c r="BG31" s="69">
        <f t="shared" si="0"/>
        <v>62.14285714285715</v>
      </c>
    </row>
    <row r="32" spans="1:59" ht="15">
      <c r="A32" s="5">
        <v>27</v>
      </c>
      <c r="B32" s="5" t="s">
        <v>379</v>
      </c>
      <c r="C32" s="71">
        <f t="shared" si="1"/>
        <v>55.714285714285715</v>
      </c>
      <c r="D32" s="69">
        <f>Юрьевецкий!D14</f>
        <v>100</v>
      </c>
      <c r="E32" s="69">
        <f>Юрьевецкий!E14</f>
        <v>100</v>
      </c>
      <c r="F32" s="69">
        <f>Юрьевецкий!F14</f>
        <v>100</v>
      </c>
      <c r="G32" s="69">
        <f>Юрьевецкий!G14</f>
        <v>100</v>
      </c>
      <c r="H32" s="69">
        <f>Юрьевецкий!H14</f>
        <v>100</v>
      </c>
      <c r="I32" s="69">
        <f>Юрьевецкий!I14</f>
        <v>100</v>
      </c>
      <c r="J32" s="69">
        <f>Юрьевецкий!J14</f>
        <v>0</v>
      </c>
      <c r="K32" s="69">
        <f>Юрьевецкий!K14</f>
        <v>14.285714285714286</v>
      </c>
      <c r="L32" s="69">
        <f>Юрьевецкий!L14</f>
        <v>71.42857142857143</v>
      </c>
      <c r="M32" s="69">
        <f>Юрьевецкий!M14</f>
        <v>57.142857142857146</v>
      </c>
      <c r="N32" s="69">
        <f>Юрьевецкий!N14</f>
        <v>28.571428571428573</v>
      </c>
      <c r="O32" s="69">
        <f>Юрьевецкий!O14</f>
        <v>42.857142857142854</v>
      </c>
      <c r="P32" s="69">
        <f>Юрьевецкий!P14</f>
        <v>42.857142857142854</v>
      </c>
      <c r="Q32" s="69">
        <f>Юрьевецкий!Q14</f>
        <v>85.71428571428571</v>
      </c>
      <c r="R32" s="69">
        <f>Юрьевецкий!R14</f>
        <v>28.571428571428573</v>
      </c>
      <c r="S32" s="69">
        <f>Юрьевецкий!S14</f>
        <v>100</v>
      </c>
      <c r="T32" s="69">
        <f>Юрьевецкий!T14</f>
        <v>85.71428571428571</v>
      </c>
      <c r="U32" s="69">
        <f>Юрьевецкий!U14</f>
        <v>57.142857142857146</v>
      </c>
      <c r="V32" s="69">
        <f>Юрьевецкий!V14</f>
        <v>71.42857142857143</v>
      </c>
      <c r="W32" s="69">
        <f>Юрьевецкий!W14</f>
        <v>100</v>
      </c>
      <c r="X32" s="69">
        <f>Юрьевецкий!X14</f>
        <v>100</v>
      </c>
      <c r="Y32" s="69">
        <f>Юрьевецкий!Y14</f>
        <v>14.285714285714286</v>
      </c>
      <c r="Z32" s="69">
        <f>Юрьевецкий!Z14</f>
        <v>71.42857142857143</v>
      </c>
      <c r="AA32" s="69">
        <f>Юрьевецкий!AA14</f>
        <v>85.71428571428571</v>
      </c>
      <c r="AB32" s="69">
        <f>Юрьевецкий!AB14</f>
        <v>57.142857142857146</v>
      </c>
      <c r="AC32" s="69">
        <f>Юрьевецкий!AC14</f>
        <v>71.42857142857143</v>
      </c>
      <c r="AD32" s="69">
        <f>Юрьевецкий!AD14</f>
        <v>28.571428571428573</v>
      </c>
      <c r="AE32" s="69">
        <f>Юрьевецкий!AE14</f>
        <v>71.42857142857143</v>
      </c>
      <c r="AF32" s="69">
        <f>Юрьевецкий!AF14</f>
        <v>100</v>
      </c>
      <c r="AG32" s="69">
        <f>Юрьевецкий!AG14</f>
        <v>57.142857142857146</v>
      </c>
      <c r="AH32" s="69">
        <f>Юрьевецкий!AH14</f>
        <v>71.42857142857143</v>
      </c>
      <c r="AI32" s="69">
        <f>Юрьевецкий!AI14</f>
        <v>28.571428571428573</v>
      </c>
      <c r="AJ32" s="69">
        <f>Юрьевецкий!AJ14</f>
        <v>100</v>
      </c>
      <c r="AK32" s="69">
        <f>Юрьевецкий!AK14</f>
        <v>28.571428571428573</v>
      </c>
      <c r="AL32" s="69">
        <f>Юрьевецкий!AL14</f>
        <v>28.571428571428573</v>
      </c>
      <c r="AM32" s="69">
        <f>Юрьевецкий!AM14</f>
        <v>100</v>
      </c>
      <c r="AN32" s="69">
        <f>Юрьевецкий!AN14</f>
        <v>85.71428571428571</v>
      </c>
      <c r="AO32" s="69">
        <f>Юрьевецкий!AO14</f>
        <v>85.71428571428571</v>
      </c>
      <c r="AP32" s="69">
        <f>Юрьевецкий!AP14</f>
        <v>85.71428571428571</v>
      </c>
      <c r="AQ32" s="69">
        <f>Юрьевецкий!AS14</f>
        <v>28.571428571428573</v>
      </c>
      <c r="AR32" s="69">
        <f>Юрьевецкий!AT14</f>
        <v>28.571428571428573</v>
      </c>
      <c r="AS32" s="69">
        <f>Юрьевецкий!AU14</f>
        <v>85.71428571428571</v>
      </c>
      <c r="AT32" s="69">
        <f>Юрьевецкий!AV14</f>
        <v>85.71428571428571</v>
      </c>
      <c r="AU32" s="69">
        <f>Юрьевецкий!AW14</f>
        <v>100</v>
      </c>
      <c r="AV32" s="69">
        <f>Юрьевецкий!AX14</f>
        <v>100</v>
      </c>
      <c r="AW32" s="69">
        <f>Юрьевецкий!AY14</f>
        <v>100</v>
      </c>
      <c r="AX32" s="69">
        <f>Юрьевецкий!AZ14</f>
        <v>71.42857142857143</v>
      </c>
      <c r="AY32" s="69">
        <f>Юрьевецкий!BA14</f>
        <v>100</v>
      </c>
      <c r="AZ32" s="69">
        <f>Юрьевецкий!BB14</f>
        <v>100</v>
      </c>
      <c r="BA32" s="69">
        <f>Юрьевецкий!BC14</f>
        <v>85.71428571428571</v>
      </c>
      <c r="BB32" s="69">
        <f>Юрьевецкий!BD14</f>
        <v>85.71428571428571</v>
      </c>
      <c r="BC32" s="69">
        <f>Юрьевецкий!BE14</f>
        <v>85.71428571428571</v>
      </c>
      <c r="BD32" s="69">
        <f>Юрьевецкий!BF14</f>
        <v>100</v>
      </c>
      <c r="BE32" s="69">
        <f>Юрьевецкий!BG14</f>
        <v>57.142857142857146</v>
      </c>
      <c r="BF32" s="69">
        <f>Юрьевецкий!BH14</f>
        <v>28.571428571428573</v>
      </c>
      <c r="BG32" s="69">
        <f t="shared" si="0"/>
        <v>55.714285714285715</v>
      </c>
    </row>
  </sheetData>
  <sheetProtection/>
  <mergeCells count="65">
    <mergeCell ref="BE3:BE5"/>
    <mergeCell ref="BF3:BF5"/>
    <mergeCell ref="BD3:BD5"/>
    <mergeCell ref="AX3:AX5"/>
    <mergeCell ref="AY3:AY5"/>
    <mergeCell ref="AZ3:AZ5"/>
    <mergeCell ref="BA3:BA5"/>
    <mergeCell ref="BB3:BB5"/>
    <mergeCell ref="BC3:BC5"/>
    <mergeCell ref="AW3:AW5"/>
    <mergeCell ref="AN3:AN5"/>
    <mergeCell ref="AO3:AO5"/>
    <mergeCell ref="AP3:AP5"/>
    <mergeCell ref="AQ3:AQ5"/>
    <mergeCell ref="AR3:AR5"/>
    <mergeCell ref="AS3:AS5"/>
    <mergeCell ref="AT3:AT5"/>
    <mergeCell ref="AU3:AU5"/>
    <mergeCell ref="AV3:AV5"/>
    <mergeCell ref="AL3:AL5"/>
    <mergeCell ref="AM3:AM5"/>
    <mergeCell ref="AF3:AF5"/>
    <mergeCell ref="AG3:AG5"/>
    <mergeCell ref="AH3:AH5"/>
    <mergeCell ref="AI3:AI5"/>
    <mergeCell ref="AJ3:AJ5"/>
    <mergeCell ref="AK3:AK5"/>
    <mergeCell ref="AE3:AE5"/>
    <mergeCell ref="T3:T5"/>
    <mergeCell ref="U3:U5"/>
    <mergeCell ref="V3:V5"/>
    <mergeCell ref="W3:W5"/>
    <mergeCell ref="X3:X5"/>
    <mergeCell ref="Y3:Y5"/>
    <mergeCell ref="Z3:Z5"/>
    <mergeCell ref="AA3:AA5"/>
    <mergeCell ref="AB3:AB5"/>
    <mergeCell ref="AC3:AC5"/>
    <mergeCell ref="AD3:AD5"/>
    <mergeCell ref="J3:J5"/>
    <mergeCell ref="K3:K5"/>
    <mergeCell ref="R3:R5"/>
    <mergeCell ref="S3:S5"/>
    <mergeCell ref="L3:L5"/>
    <mergeCell ref="M3:M5"/>
    <mergeCell ref="N3:N5"/>
    <mergeCell ref="O3:O5"/>
    <mergeCell ref="P3:P5"/>
    <mergeCell ref="Q3:Q5"/>
    <mergeCell ref="A1:A5"/>
    <mergeCell ref="B1:B5"/>
    <mergeCell ref="D1:J2"/>
    <mergeCell ref="K1:BF1"/>
    <mergeCell ref="K2:P2"/>
    <mergeCell ref="Q2:R2"/>
    <mergeCell ref="S2:Z2"/>
    <mergeCell ref="AA2:AM2"/>
    <mergeCell ref="AO2:AT2"/>
    <mergeCell ref="AU2:BC2"/>
    <mergeCell ref="D3:D5"/>
    <mergeCell ref="E3:E5"/>
    <mergeCell ref="F3:F5"/>
    <mergeCell ref="G3:G5"/>
    <mergeCell ref="H3:H5"/>
    <mergeCell ref="I3:I5"/>
  </mergeCells>
  <printOptions/>
  <pageMargins left="0.11811023622047245" right="0.11811023622047245" top="0.7480314960629921" bottom="0.7480314960629921" header="0.31496062992125984" footer="0.31496062992125984"/>
  <pageSetup fitToWidth="0" fitToHeight="1" horizontalDpi="600" verticalDpi="600" orientation="landscape" paperSize="9" scale="81" r:id="rId1"/>
</worksheet>
</file>

<file path=xl/worksheets/sheet20.xml><?xml version="1.0" encoding="utf-8"?>
<worksheet xmlns="http://schemas.openxmlformats.org/spreadsheetml/2006/main" xmlns:r="http://schemas.openxmlformats.org/officeDocument/2006/relationships">
  <sheetPr>
    <pageSetUpPr fitToPage="1"/>
  </sheetPr>
  <dimension ref="A1:BH13"/>
  <sheetViews>
    <sheetView zoomScalePageLayoutView="0" workbookViewId="0" topLeftCell="A1">
      <selection activeCell="B6" sqref="B6"/>
    </sheetView>
  </sheetViews>
  <sheetFormatPr defaultColWidth="9.140625" defaultRowHeight="15"/>
  <cols>
    <col min="2" max="2" width="31.28125" style="0" customWidth="1"/>
    <col min="3" max="3" width="81.8515625" style="0" customWidth="1"/>
    <col min="4" max="39" width="4.8515625" style="0" customWidth="1"/>
    <col min="40" max="40" width="9.57421875" style="0" customWidth="1"/>
    <col min="41" max="57" width="4.8515625" style="0" customWidth="1"/>
  </cols>
  <sheetData>
    <row r="1" spans="1:60" ht="48" customHeight="1" thickBot="1">
      <c r="A1" s="90" t="s">
        <v>84</v>
      </c>
      <c r="B1" s="92" t="s">
        <v>599</v>
      </c>
      <c r="C1" s="90" t="s">
        <v>82</v>
      </c>
      <c r="D1" s="95" t="s">
        <v>7</v>
      </c>
      <c r="E1" s="96"/>
      <c r="F1" s="96"/>
      <c r="G1" s="96"/>
      <c r="H1" s="96"/>
      <c r="I1" s="96"/>
      <c r="J1" s="97"/>
      <c r="K1" s="101" t="s">
        <v>8</v>
      </c>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3"/>
    </row>
    <row r="2" spans="1:60" ht="141.75" customHeight="1">
      <c r="A2" s="91"/>
      <c r="B2" s="93"/>
      <c r="C2" s="91"/>
      <c r="D2" s="98"/>
      <c r="E2" s="99"/>
      <c r="F2" s="99"/>
      <c r="G2" s="99"/>
      <c r="H2" s="99"/>
      <c r="I2" s="99"/>
      <c r="J2" s="100"/>
      <c r="K2" s="104" t="s">
        <v>9</v>
      </c>
      <c r="L2" s="105"/>
      <c r="M2" s="105"/>
      <c r="N2" s="105"/>
      <c r="O2" s="105"/>
      <c r="P2" s="106"/>
      <c r="Q2" s="104" t="s">
        <v>22</v>
      </c>
      <c r="R2" s="106"/>
      <c r="S2" s="107" t="s">
        <v>23</v>
      </c>
      <c r="T2" s="108"/>
      <c r="U2" s="108"/>
      <c r="V2" s="108"/>
      <c r="W2" s="108"/>
      <c r="X2" s="108"/>
      <c r="Y2" s="108"/>
      <c r="Z2" s="109"/>
      <c r="AA2" s="104" t="s">
        <v>32</v>
      </c>
      <c r="AB2" s="105"/>
      <c r="AC2" s="105"/>
      <c r="AD2" s="105"/>
      <c r="AE2" s="105"/>
      <c r="AF2" s="105"/>
      <c r="AG2" s="105"/>
      <c r="AH2" s="105"/>
      <c r="AI2" s="105"/>
      <c r="AJ2" s="105"/>
      <c r="AK2" s="105"/>
      <c r="AL2" s="105"/>
      <c r="AM2" s="105"/>
      <c r="AN2" s="1" t="s">
        <v>50</v>
      </c>
      <c r="AO2" s="104" t="s">
        <v>52</v>
      </c>
      <c r="AP2" s="105"/>
      <c r="AQ2" s="105"/>
      <c r="AR2" s="105"/>
      <c r="AS2" s="105"/>
      <c r="AT2" s="105"/>
      <c r="AU2" s="105"/>
      <c r="AV2" s="106"/>
      <c r="AW2" s="107" t="s">
        <v>61</v>
      </c>
      <c r="AX2" s="108"/>
      <c r="AY2" s="108"/>
      <c r="AZ2" s="108"/>
      <c r="BA2" s="108"/>
      <c r="BB2" s="108"/>
      <c r="BC2" s="108"/>
      <c r="BD2" s="108"/>
      <c r="BE2" s="109"/>
      <c r="BF2" s="1" t="s">
        <v>76</v>
      </c>
      <c r="BG2" s="1" t="s">
        <v>78</v>
      </c>
      <c r="BH2" s="2" t="s">
        <v>80</v>
      </c>
    </row>
    <row r="3" spans="1:60" ht="18.75" customHeight="1">
      <c r="A3" s="91"/>
      <c r="B3" s="93"/>
      <c r="C3" s="91"/>
      <c r="D3" s="110">
        <v>1</v>
      </c>
      <c r="E3" s="112">
        <v>2</v>
      </c>
      <c r="F3" s="112">
        <v>3</v>
      </c>
      <c r="G3" s="112">
        <v>4</v>
      </c>
      <c r="H3" s="112">
        <v>5</v>
      </c>
      <c r="I3" s="112">
        <v>6</v>
      </c>
      <c r="J3" s="114">
        <v>7</v>
      </c>
      <c r="K3" s="110">
        <v>8</v>
      </c>
      <c r="L3" s="112">
        <v>9</v>
      </c>
      <c r="M3" s="112">
        <v>10</v>
      </c>
      <c r="N3" s="112">
        <v>11</v>
      </c>
      <c r="O3" s="112">
        <v>12</v>
      </c>
      <c r="P3" s="114">
        <v>13</v>
      </c>
      <c r="Q3" s="111">
        <v>14</v>
      </c>
      <c r="R3" s="116">
        <v>19</v>
      </c>
      <c r="S3" s="111">
        <v>20</v>
      </c>
      <c r="T3" s="120">
        <v>21</v>
      </c>
      <c r="U3" s="113">
        <v>22</v>
      </c>
      <c r="V3" s="120">
        <v>23</v>
      </c>
      <c r="W3" s="113">
        <v>24</v>
      </c>
      <c r="X3" s="120">
        <v>25</v>
      </c>
      <c r="Y3" s="113">
        <v>26</v>
      </c>
      <c r="Z3" s="116">
        <v>27</v>
      </c>
      <c r="AA3" s="111">
        <v>28</v>
      </c>
      <c r="AB3" s="120">
        <v>29</v>
      </c>
      <c r="AC3" s="113">
        <v>30</v>
      </c>
      <c r="AD3" s="120">
        <v>31</v>
      </c>
      <c r="AE3" s="113">
        <v>32</v>
      </c>
      <c r="AF3" s="120">
        <v>33</v>
      </c>
      <c r="AG3" s="113">
        <v>34</v>
      </c>
      <c r="AH3" s="120">
        <v>35</v>
      </c>
      <c r="AI3" s="113">
        <v>36</v>
      </c>
      <c r="AJ3" s="120">
        <v>37</v>
      </c>
      <c r="AK3" s="113">
        <v>38</v>
      </c>
      <c r="AL3" s="120">
        <v>39</v>
      </c>
      <c r="AM3" s="113">
        <v>40</v>
      </c>
      <c r="AN3" s="122">
        <v>45</v>
      </c>
      <c r="AO3" s="111">
        <v>46</v>
      </c>
      <c r="AP3" s="120">
        <v>47</v>
      </c>
      <c r="AQ3" s="113">
        <v>48</v>
      </c>
      <c r="AR3" s="120">
        <v>49</v>
      </c>
      <c r="AS3" s="113">
        <v>50</v>
      </c>
      <c r="AT3" s="120">
        <v>51</v>
      </c>
      <c r="AU3" s="113">
        <v>52</v>
      </c>
      <c r="AV3" s="116">
        <v>53</v>
      </c>
      <c r="AW3" s="111">
        <v>54</v>
      </c>
      <c r="AX3" s="120">
        <v>55</v>
      </c>
      <c r="AY3" s="113">
        <v>56</v>
      </c>
      <c r="AZ3" s="120">
        <v>57</v>
      </c>
      <c r="BA3" s="113">
        <v>58</v>
      </c>
      <c r="BB3" s="120">
        <v>59</v>
      </c>
      <c r="BC3" s="113">
        <v>60</v>
      </c>
      <c r="BD3" s="120">
        <v>61</v>
      </c>
      <c r="BE3" s="115">
        <v>62</v>
      </c>
      <c r="BF3" s="126">
        <v>68</v>
      </c>
      <c r="BG3" s="122">
        <v>69</v>
      </c>
      <c r="BH3" s="124">
        <v>70</v>
      </c>
    </row>
    <row r="4" spans="1:60" ht="15" customHeight="1">
      <c r="A4" s="91"/>
      <c r="B4" s="93"/>
      <c r="C4" s="91"/>
      <c r="D4" s="110"/>
      <c r="E4" s="112"/>
      <c r="F4" s="112"/>
      <c r="G4" s="112"/>
      <c r="H4" s="112"/>
      <c r="I4" s="112"/>
      <c r="J4" s="114"/>
      <c r="K4" s="110"/>
      <c r="L4" s="112"/>
      <c r="M4" s="112"/>
      <c r="N4" s="112"/>
      <c r="O4" s="112"/>
      <c r="P4" s="114"/>
      <c r="Q4" s="118"/>
      <c r="R4" s="117"/>
      <c r="S4" s="118"/>
      <c r="T4" s="121"/>
      <c r="U4" s="119"/>
      <c r="V4" s="121"/>
      <c r="W4" s="119"/>
      <c r="X4" s="121"/>
      <c r="Y4" s="119"/>
      <c r="Z4" s="117"/>
      <c r="AA4" s="118"/>
      <c r="AB4" s="121"/>
      <c r="AC4" s="119"/>
      <c r="AD4" s="121"/>
      <c r="AE4" s="119"/>
      <c r="AF4" s="121"/>
      <c r="AG4" s="119"/>
      <c r="AH4" s="121"/>
      <c r="AI4" s="119"/>
      <c r="AJ4" s="121"/>
      <c r="AK4" s="119"/>
      <c r="AL4" s="121"/>
      <c r="AM4" s="119"/>
      <c r="AN4" s="123"/>
      <c r="AO4" s="118"/>
      <c r="AP4" s="121"/>
      <c r="AQ4" s="119"/>
      <c r="AR4" s="121"/>
      <c r="AS4" s="119"/>
      <c r="AT4" s="121"/>
      <c r="AU4" s="119"/>
      <c r="AV4" s="117"/>
      <c r="AW4" s="118"/>
      <c r="AX4" s="121"/>
      <c r="AY4" s="119"/>
      <c r="AZ4" s="121"/>
      <c r="BA4" s="119"/>
      <c r="BB4" s="121"/>
      <c r="BC4" s="119"/>
      <c r="BD4" s="121"/>
      <c r="BE4" s="128"/>
      <c r="BF4" s="127"/>
      <c r="BG4" s="123"/>
      <c r="BH4" s="125"/>
    </row>
    <row r="5" spans="1:60" ht="12.75" customHeight="1">
      <c r="A5" s="129"/>
      <c r="B5" s="93"/>
      <c r="C5" s="129"/>
      <c r="D5" s="110"/>
      <c r="E5" s="112"/>
      <c r="F5" s="112"/>
      <c r="G5" s="112"/>
      <c r="H5" s="112"/>
      <c r="I5" s="112"/>
      <c r="J5" s="114"/>
      <c r="K5" s="110"/>
      <c r="L5" s="112"/>
      <c r="M5" s="112"/>
      <c r="N5" s="112"/>
      <c r="O5" s="112"/>
      <c r="P5" s="114"/>
      <c r="Q5" s="135"/>
      <c r="R5" s="134"/>
      <c r="S5" s="135"/>
      <c r="T5" s="137"/>
      <c r="U5" s="136"/>
      <c r="V5" s="137"/>
      <c r="W5" s="136"/>
      <c r="X5" s="137"/>
      <c r="Y5" s="136"/>
      <c r="Z5" s="134"/>
      <c r="AA5" s="135"/>
      <c r="AB5" s="137"/>
      <c r="AC5" s="136"/>
      <c r="AD5" s="137"/>
      <c r="AE5" s="136"/>
      <c r="AF5" s="137"/>
      <c r="AG5" s="136"/>
      <c r="AH5" s="137"/>
      <c r="AI5" s="136"/>
      <c r="AJ5" s="137"/>
      <c r="AK5" s="136"/>
      <c r="AL5" s="137"/>
      <c r="AM5" s="136"/>
      <c r="AN5" s="138"/>
      <c r="AO5" s="135"/>
      <c r="AP5" s="137"/>
      <c r="AQ5" s="136"/>
      <c r="AR5" s="137"/>
      <c r="AS5" s="136"/>
      <c r="AT5" s="137"/>
      <c r="AU5" s="136"/>
      <c r="AV5" s="134"/>
      <c r="AW5" s="135"/>
      <c r="AX5" s="137"/>
      <c r="AY5" s="136"/>
      <c r="AZ5" s="137"/>
      <c r="BA5" s="136"/>
      <c r="BB5" s="137"/>
      <c r="BC5" s="136"/>
      <c r="BD5" s="137"/>
      <c r="BE5" s="141"/>
      <c r="BF5" s="140"/>
      <c r="BG5" s="138"/>
      <c r="BH5" s="139"/>
    </row>
    <row r="6" spans="1:60" ht="15.75">
      <c r="A6" s="54">
        <v>116</v>
      </c>
      <c r="B6" s="47" t="s">
        <v>594</v>
      </c>
      <c r="C6" s="29" t="s">
        <v>204</v>
      </c>
      <c r="D6" s="3">
        <v>1</v>
      </c>
      <c r="E6" s="3">
        <v>1</v>
      </c>
      <c r="F6" s="3">
        <v>1</v>
      </c>
      <c r="G6" s="3">
        <v>1</v>
      </c>
      <c r="H6" s="3">
        <v>1</v>
      </c>
      <c r="I6" s="3">
        <v>1</v>
      </c>
      <c r="J6" s="3">
        <v>1</v>
      </c>
      <c r="K6" s="3">
        <v>1</v>
      </c>
      <c r="L6" s="3">
        <v>1</v>
      </c>
      <c r="M6" s="3">
        <v>1</v>
      </c>
      <c r="N6" s="3">
        <v>1</v>
      </c>
      <c r="O6" s="3">
        <v>1</v>
      </c>
      <c r="P6" s="3">
        <v>1</v>
      </c>
      <c r="Q6" s="3">
        <v>1</v>
      </c>
      <c r="R6" s="3">
        <v>0</v>
      </c>
      <c r="S6" s="3">
        <v>1</v>
      </c>
      <c r="T6" s="3">
        <v>1</v>
      </c>
      <c r="U6" s="3">
        <v>1</v>
      </c>
      <c r="V6" s="3">
        <v>1</v>
      </c>
      <c r="W6" s="3">
        <v>0</v>
      </c>
      <c r="X6" s="3">
        <v>1</v>
      </c>
      <c r="Y6" s="3"/>
      <c r="Z6" s="3">
        <v>1</v>
      </c>
      <c r="AA6" s="3">
        <v>1</v>
      </c>
      <c r="AB6" s="3">
        <v>1</v>
      </c>
      <c r="AC6" s="3">
        <v>1</v>
      </c>
      <c r="AD6" s="3">
        <v>1</v>
      </c>
      <c r="AE6" s="3">
        <v>1</v>
      </c>
      <c r="AF6" s="3">
        <v>1</v>
      </c>
      <c r="AG6" s="3">
        <v>0</v>
      </c>
      <c r="AH6" s="3">
        <v>1</v>
      </c>
      <c r="AI6" s="3">
        <v>0</v>
      </c>
      <c r="AJ6" s="3">
        <v>0</v>
      </c>
      <c r="AK6" s="3">
        <v>0</v>
      </c>
      <c r="AL6" s="3">
        <v>1</v>
      </c>
      <c r="AM6" s="3">
        <v>1</v>
      </c>
      <c r="AN6" s="3">
        <v>1</v>
      </c>
      <c r="AO6" s="3">
        <v>1</v>
      </c>
      <c r="AP6" s="3" t="s">
        <v>95</v>
      </c>
      <c r="AQ6" s="3" t="s">
        <v>95</v>
      </c>
      <c r="AR6" s="3" t="s">
        <v>95</v>
      </c>
      <c r="AS6" s="3">
        <v>1</v>
      </c>
      <c r="AT6" s="3">
        <v>1</v>
      </c>
      <c r="AU6" s="3">
        <v>1</v>
      </c>
      <c r="AV6" s="3">
        <v>1</v>
      </c>
      <c r="AW6" s="3">
        <v>1</v>
      </c>
      <c r="AX6" s="3">
        <v>1</v>
      </c>
      <c r="AY6" s="3">
        <v>1</v>
      </c>
      <c r="AZ6" s="3">
        <v>0</v>
      </c>
      <c r="BA6" s="3">
        <v>1</v>
      </c>
      <c r="BB6" s="3">
        <v>0</v>
      </c>
      <c r="BC6" s="3">
        <v>0</v>
      </c>
      <c r="BD6" s="3">
        <v>0</v>
      </c>
      <c r="BE6" s="3">
        <v>0</v>
      </c>
      <c r="BF6" s="3">
        <v>1</v>
      </c>
      <c r="BG6" s="3">
        <v>1</v>
      </c>
      <c r="BH6" s="3">
        <v>1</v>
      </c>
    </row>
    <row r="7" spans="1:60" ht="15.75">
      <c r="A7" s="54">
        <v>117</v>
      </c>
      <c r="B7" s="47" t="s">
        <v>595</v>
      </c>
      <c r="C7" s="30" t="s">
        <v>205</v>
      </c>
      <c r="D7" s="3">
        <v>1</v>
      </c>
      <c r="E7" s="3">
        <v>1</v>
      </c>
      <c r="F7" s="3">
        <v>1</v>
      </c>
      <c r="G7" s="3">
        <v>1</v>
      </c>
      <c r="H7" s="3">
        <v>1</v>
      </c>
      <c r="I7" s="3">
        <v>1</v>
      </c>
      <c r="J7" s="3">
        <v>1</v>
      </c>
      <c r="K7" s="3">
        <v>1</v>
      </c>
      <c r="L7" s="3">
        <v>1</v>
      </c>
      <c r="M7" s="3">
        <v>1</v>
      </c>
      <c r="N7" s="3">
        <v>1</v>
      </c>
      <c r="O7" s="3">
        <v>1</v>
      </c>
      <c r="P7" s="3">
        <v>1</v>
      </c>
      <c r="Q7" s="3">
        <v>1</v>
      </c>
      <c r="R7" s="3">
        <v>0</v>
      </c>
      <c r="S7" s="3">
        <v>1</v>
      </c>
      <c r="T7" s="3">
        <v>1</v>
      </c>
      <c r="U7" s="3">
        <v>1</v>
      </c>
      <c r="V7" s="3">
        <v>1</v>
      </c>
      <c r="W7" s="3">
        <v>1</v>
      </c>
      <c r="X7" s="3">
        <v>0</v>
      </c>
      <c r="Y7" s="3"/>
      <c r="Z7" s="3">
        <v>0</v>
      </c>
      <c r="AA7" s="3">
        <v>1</v>
      </c>
      <c r="AB7" s="3">
        <v>1</v>
      </c>
      <c r="AC7" s="3">
        <v>1</v>
      </c>
      <c r="AD7" s="3">
        <v>0</v>
      </c>
      <c r="AE7" s="3">
        <v>0</v>
      </c>
      <c r="AF7" s="3">
        <v>1</v>
      </c>
      <c r="AG7" s="3">
        <v>0</v>
      </c>
      <c r="AH7" s="3">
        <v>0</v>
      </c>
      <c r="AI7" s="3">
        <v>0</v>
      </c>
      <c r="AJ7" s="3">
        <v>0</v>
      </c>
      <c r="AK7" s="3">
        <v>1</v>
      </c>
      <c r="AL7" s="3">
        <v>1</v>
      </c>
      <c r="AM7" s="3">
        <v>0</v>
      </c>
      <c r="AN7" s="3">
        <v>1</v>
      </c>
      <c r="AO7" s="3">
        <v>1</v>
      </c>
      <c r="AP7" s="3" t="s">
        <v>95</v>
      </c>
      <c r="AQ7" s="3" t="s">
        <v>95</v>
      </c>
      <c r="AR7" s="3" t="s">
        <v>95</v>
      </c>
      <c r="AS7" s="3">
        <v>0</v>
      </c>
      <c r="AT7" s="3">
        <v>0</v>
      </c>
      <c r="AU7" s="3">
        <v>1</v>
      </c>
      <c r="AV7" s="3">
        <v>1</v>
      </c>
      <c r="AW7" s="3">
        <v>1</v>
      </c>
      <c r="AX7" s="3">
        <v>0</v>
      </c>
      <c r="AY7" s="3">
        <v>1</v>
      </c>
      <c r="AZ7" s="3">
        <v>0</v>
      </c>
      <c r="BA7" s="3">
        <v>1</v>
      </c>
      <c r="BB7" s="3">
        <v>0</v>
      </c>
      <c r="BC7" s="3">
        <v>0</v>
      </c>
      <c r="BD7" s="3">
        <v>0</v>
      </c>
      <c r="BE7" s="3">
        <v>0</v>
      </c>
      <c r="BF7" s="3">
        <v>1</v>
      </c>
      <c r="BG7" s="3">
        <v>1</v>
      </c>
      <c r="BH7" s="3">
        <v>1</v>
      </c>
    </row>
    <row r="8" spans="1:60" ht="15.75">
      <c r="A8" s="54">
        <v>118</v>
      </c>
      <c r="B8" s="47" t="s">
        <v>596</v>
      </c>
      <c r="C8" s="30" t="s">
        <v>206</v>
      </c>
      <c r="D8" s="3">
        <v>1</v>
      </c>
      <c r="E8" s="3">
        <v>1</v>
      </c>
      <c r="F8" s="3">
        <v>1</v>
      </c>
      <c r="G8" s="3">
        <v>1</v>
      </c>
      <c r="H8" s="3">
        <v>1</v>
      </c>
      <c r="I8" s="3">
        <v>1</v>
      </c>
      <c r="J8" s="3">
        <v>1</v>
      </c>
      <c r="K8" s="3">
        <v>1</v>
      </c>
      <c r="L8" s="3">
        <v>1</v>
      </c>
      <c r="M8" s="3">
        <v>1</v>
      </c>
      <c r="N8" s="3">
        <v>1</v>
      </c>
      <c r="O8" s="3">
        <v>1</v>
      </c>
      <c r="P8" s="3">
        <v>1</v>
      </c>
      <c r="Q8" s="3">
        <v>1</v>
      </c>
      <c r="R8" s="3">
        <v>0</v>
      </c>
      <c r="S8" s="3">
        <v>1</v>
      </c>
      <c r="T8" s="3">
        <v>0</v>
      </c>
      <c r="U8" s="3">
        <v>1</v>
      </c>
      <c r="V8" s="3">
        <v>1</v>
      </c>
      <c r="W8" s="3">
        <v>0</v>
      </c>
      <c r="X8" s="3">
        <v>0</v>
      </c>
      <c r="Y8" s="3"/>
      <c r="Z8" s="3">
        <v>0</v>
      </c>
      <c r="AA8" s="3">
        <v>1</v>
      </c>
      <c r="AB8" s="3">
        <v>1</v>
      </c>
      <c r="AC8" s="3">
        <v>1</v>
      </c>
      <c r="AD8" s="3">
        <v>0</v>
      </c>
      <c r="AE8" s="3">
        <v>0</v>
      </c>
      <c r="AF8" s="3">
        <v>1</v>
      </c>
      <c r="AG8" s="3">
        <v>0</v>
      </c>
      <c r="AH8" s="3">
        <v>1</v>
      </c>
      <c r="AI8" s="3">
        <v>0</v>
      </c>
      <c r="AJ8" s="3">
        <v>1</v>
      </c>
      <c r="AK8" s="3">
        <v>0</v>
      </c>
      <c r="AL8" s="3">
        <v>1</v>
      </c>
      <c r="AM8" s="3">
        <v>1</v>
      </c>
      <c r="AN8" s="3">
        <v>0</v>
      </c>
      <c r="AO8" s="3">
        <v>1</v>
      </c>
      <c r="AP8" s="3" t="s">
        <v>95</v>
      </c>
      <c r="AQ8" s="3" t="s">
        <v>95</v>
      </c>
      <c r="AR8" s="3" t="s">
        <v>95</v>
      </c>
      <c r="AS8" s="3">
        <v>0</v>
      </c>
      <c r="AT8" s="3">
        <v>0</v>
      </c>
      <c r="AU8" s="3">
        <v>0</v>
      </c>
      <c r="AV8" s="3">
        <v>0</v>
      </c>
      <c r="AW8" s="3">
        <v>1</v>
      </c>
      <c r="AX8" s="3">
        <v>1</v>
      </c>
      <c r="AY8" s="3">
        <v>0</v>
      </c>
      <c r="AZ8" s="3">
        <v>1</v>
      </c>
      <c r="BA8" s="3">
        <v>1</v>
      </c>
      <c r="BB8" s="3">
        <v>0</v>
      </c>
      <c r="BC8" s="3">
        <v>0</v>
      </c>
      <c r="BD8" s="3">
        <v>0</v>
      </c>
      <c r="BE8" s="3">
        <v>0</v>
      </c>
      <c r="BF8" s="3">
        <v>1</v>
      </c>
      <c r="BG8" s="3">
        <v>1</v>
      </c>
      <c r="BH8" s="3">
        <v>1</v>
      </c>
    </row>
    <row r="9" spans="1:60" ht="15.75">
      <c r="A9" s="54">
        <v>119</v>
      </c>
      <c r="B9" s="47" t="s">
        <v>597</v>
      </c>
      <c r="C9" s="30" t="s">
        <v>207</v>
      </c>
      <c r="D9" s="3">
        <v>1</v>
      </c>
      <c r="E9" s="3">
        <v>1</v>
      </c>
      <c r="F9" s="3">
        <v>1</v>
      </c>
      <c r="G9" s="3">
        <v>1</v>
      </c>
      <c r="H9" s="3">
        <v>1</v>
      </c>
      <c r="I9" s="3">
        <v>1</v>
      </c>
      <c r="J9" s="3">
        <v>1</v>
      </c>
      <c r="K9" s="3">
        <v>1</v>
      </c>
      <c r="L9" s="3">
        <v>1</v>
      </c>
      <c r="M9" s="3">
        <v>1</v>
      </c>
      <c r="N9" s="3">
        <v>1</v>
      </c>
      <c r="O9" s="3">
        <v>1</v>
      </c>
      <c r="P9" s="3">
        <v>1</v>
      </c>
      <c r="Q9" s="3">
        <v>1</v>
      </c>
      <c r="R9" s="3">
        <v>1</v>
      </c>
      <c r="S9" s="3">
        <v>1</v>
      </c>
      <c r="T9" s="3">
        <v>1</v>
      </c>
      <c r="U9" s="3">
        <v>1</v>
      </c>
      <c r="V9" s="3">
        <v>1</v>
      </c>
      <c r="W9" s="3">
        <v>0</v>
      </c>
      <c r="X9" s="3">
        <v>1</v>
      </c>
      <c r="Y9" s="3">
        <v>0</v>
      </c>
      <c r="Z9" s="3">
        <v>1</v>
      </c>
      <c r="AA9" s="3">
        <v>1</v>
      </c>
      <c r="AB9" s="3">
        <v>1</v>
      </c>
      <c r="AC9" s="3">
        <v>1</v>
      </c>
      <c r="AD9" s="3">
        <v>0</v>
      </c>
      <c r="AE9" s="3">
        <v>1</v>
      </c>
      <c r="AF9" s="3">
        <v>1</v>
      </c>
      <c r="AG9" s="3">
        <v>0</v>
      </c>
      <c r="AH9" s="3">
        <v>0</v>
      </c>
      <c r="AI9" s="3">
        <v>0</v>
      </c>
      <c r="AJ9" s="3">
        <v>0</v>
      </c>
      <c r="AK9" s="3">
        <v>1</v>
      </c>
      <c r="AL9" s="3">
        <v>1</v>
      </c>
      <c r="AM9" s="3">
        <v>1</v>
      </c>
      <c r="AN9" s="3">
        <v>0</v>
      </c>
      <c r="AO9" s="3">
        <v>1</v>
      </c>
      <c r="AP9" s="3">
        <v>1</v>
      </c>
      <c r="AQ9" s="3" t="s">
        <v>95</v>
      </c>
      <c r="AR9" s="3" t="s">
        <v>95</v>
      </c>
      <c r="AS9" s="3">
        <v>1</v>
      </c>
      <c r="AT9" s="3">
        <v>1</v>
      </c>
      <c r="AU9" s="3">
        <v>1</v>
      </c>
      <c r="AV9" s="3">
        <v>1</v>
      </c>
      <c r="AW9" s="3">
        <v>1</v>
      </c>
      <c r="AX9" s="3">
        <v>1</v>
      </c>
      <c r="AY9" s="3">
        <v>1</v>
      </c>
      <c r="AZ9" s="3">
        <v>1</v>
      </c>
      <c r="BA9" s="3">
        <v>1</v>
      </c>
      <c r="BB9" s="3">
        <v>1</v>
      </c>
      <c r="BC9" s="3">
        <v>1</v>
      </c>
      <c r="BD9" s="3">
        <v>1</v>
      </c>
      <c r="BE9" s="3">
        <v>1</v>
      </c>
      <c r="BF9" s="3">
        <v>1</v>
      </c>
      <c r="BG9" s="3">
        <v>1</v>
      </c>
      <c r="BH9" s="3">
        <v>1</v>
      </c>
    </row>
    <row r="10" spans="1:60" ht="15.75">
      <c r="A10" s="54">
        <v>120</v>
      </c>
      <c r="B10" s="47" t="s">
        <v>598</v>
      </c>
      <c r="C10" s="30" t="s">
        <v>208</v>
      </c>
      <c r="D10" s="3">
        <v>1</v>
      </c>
      <c r="E10" s="3">
        <v>1</v>
      </c>
      <c r="F10" s="3">
        <v>1</v>
      </c>
      <c r="G10" s="3">
        <v>1</v>
      </c>
      <c r="H10" s="3">
        <v>1</v>
      </c>
      <c r="I10" s="3">
        <v>1</v>
      </c>
      <c r="J10" s="3">
        <v>1</v>
      </c>
      <c r="K10" s="3">
        <v>1</v>
      </c>
      <c r="L10" s="3">
        <v>1</v>
      </c>
      <c r="M10" s="3">
        <v>1</v>
      </c>
      <c r="N10" s="3">
        <v>1</v>
      </c>
      <c r="O10" s="3">
        <v>1</v>
      </c>
      <c r="P10" s="3">
        <v>1</v>
      </c>
      <c r="Q10" s="3">
        <v>1</v>
      </c>
      <c r="R10" s="3">
        <v>0</v>
      </c>
      <c r="S10" s="3">
        <v>0</v>
      </c>
      <c r="T10" s="3">
        <v>0</v>
      </c>
      <c r="U10" s="3">
        <v>0</v>
      </c>
      <c r="V10" s="3">
        <v>0</v>
      </c>
      <c r="W10" s="3">
        <v>0</v>
      </c>
      <c r="X10" s="3">
        <v>0</v>
      </c>
      <c r="Y10" s="3"/>
      <c r="Z10" s="3">
        <v>0</v>
      </c>
      <c r="AA10" s="3">
        <v>1</v>
      </c>
      <c r="AB10" s="3">
        <v>1</v>
      </c>
      <c r="AC10" s="3">
        <v>1</v>
      </c>
      <c r="AD10" s="3">
        <v>0</v>
      </c>
      <c r="AE10" s="3">
        <v>0</v>
      </c>
      <c r="AF10" s="3">
        <v>0</v>
      </c>
      <c r="AG10" s="3">
        <v>0</v>
      </c>
      <c r="AH10" s="3">
        <v>0</v>
      </c>
      <c r="AI10" s="3">
        <v>0</v>
      </c>
      <c r="AJ10" s="3">
        <v>0</v>
      </c>
      <c r="AK10" s="3">
        <v>0</v>
      </c>
      <c r="AL10" s="3">
        <v>1</v>
      </c>
      <c r="AM10" s="3">
        <v>1</v>
      </c>
      <c r="AN10" s="3">
        <v>1</v>
      </c>
      <c r="AO10" s="3">
        <v>1</v>
      </c>
      <c r="AP10" s="3">
        <v>1</v>
      </c>
      <c r="AQ10" s="3" t="s">
        <v>95</v>
      </c>
      <c r="AR10" s="3" t="s">
        <v>95</v>
      </c>
      <c r="AS10" s="3">
        <v>0</v>
      </c>
      <c r="AT10" s="3">
        <v>0</v>
      </c>
      <c r="AU10" s="3">
        <v>1</v>
      </c>
      <c r="AV10" s="3">
        <v>1</v>
      </c>
      <c r="AW10" s="3">
        <v>1</v>
      </c>
      <c r="AX10" s="3">
        <v>1</v>
      </c>
      <c r="AY10" s="3">
        <v>1</v>
      </c>
      <c r="AZ10" s="3">
        <v>1</v>
      </c>
      <c r="BA10" s="3">
        <v>1</v>
      </c>
      <c r="BB10" s="3">
        <v>1</v>
      </c>
      <c r="BC10" s="3">
        <v>1</v>
      </c>
      <c r="BD10" s="3">
        <v>1</v>
      </c>
      <c r="BE10" s="3">
        <v>0</v>
      </c>
      <c r="BF10" s="3">
        <v>1</v>
      </c>
      <c r="BG10" s="3">
        <v>1</v>
      </c>
      <c r="BH10" s="3">
        <v>1</v>
      </c>
    </row>
    <row r="11" spans="1:60" ht="18.75">
      <c r="A11" s="7" t="s">
        <v>83</v>
      </c>
      <c r="B11" s="52"/>
      <c r="C11" s="23"/>
      <c r="D11" s="6">
        <f aca="true" t="shared" si="0" ref="D11:AI11">SUM(D6:D10)</f>
        <v>5</v>
      </c>
      <c r="E11" s="6">
        <f t="shared" si="0"/>
        <v>5</v>
      </c>
      <c r="F11" s="6">
        <f t="shared" si="0"/>
        <v>5</v>
      </c>
      <c r="G11" s="6">
        <f t="shared" si="0"/>
        <v>5</v>
      </c>
      <c r="H11" s="6">
        <f t="shared" si="0"/>
        <v>5</v>
      </c>
      <c r="I11" s="6">
        <f t="shared" si="0"/>
        <v>5</v>
      </c>
      <c r="J11" s="6">
        <f t="shared" si="0"/>
        <v>5</v>
      </c>
      <c r="K11" s="6">
        <f t="shared" si="0"/>
        <v>5</v>
      </c>
      <c r="L11" s="6">
        <f t="shared" si="0"/>
        <v>5</v>
      </c>
      <c r="M11" s="6">
        <f t="shared" si="0"/>
        <v>5</v>
      </c>
      <c r="N11" s="6">
        <f t="shared" si="0"/>
        <v>5</v>
      </c>
      <c r="O11" s="6">
        <f t="shared" si="0"/>
        <v>5</v>
      </c>
      <c r="P11" s="6">
        <f t="shared" si="0"/>
        <v>5</v>
      </c>
      <c r="Q11" s="6">
        <f t="shared" si="0"/>
        <v>5</v>
      </c>
      <c r="R11" s="6">
        <f t="shared" si="0"/>
        <v>1</v>
      </c>
      <c r="S11" s="6">
        <f t="shared" si="0"/>
        <v>4</v>
      </c>
      <c r="T11" s="6">
        <f t="shared" si="0"/>
        <v>3</v>
      </c>
      <c r="U11" s="6">
        <f t="shared" si="0"/>
        <v>4</v>
      </c>
      <c r="V11" s="6">
        <f t="shared" si="0"/>
        <v>4</v>
      </c>
      <c r="W11" s="6">
        <f t="shared" si="0"/>
        <v>1</v>
      </c>
      <c r="X11" s="6">
        <f t="shared" si="0"/>
        <v>2</v>
      </c>
      <c r="Y11" s="6">
        <f t="shared" si="0"/>
        <v>0</v>
      </c>
      <c r="Z11" s="6">
        <f t="shared" si="0"/>
        <v>2</v>
      </c>
      <c r="AA11" s="6">
        <f t="shared" si="0"/>
        <v>5</v>
      </c>
      <c r="AB11" s="6">
        <f t="shared" si="0"/>
        <v>5</v>
      </c>
      <c r="AC11" s="6">
        <f t="shared" si="0"/>
        <v>5</v>
      </c>
      <c r="AD11" s="6">
        <f t="shared" si="0"/>
        <v>1</v>
      </c>
      <c r="AE11" s="6">
        <f t="shared" si="0"/>
        <v>2</v>
      </c>
      <c r="AF11" s="6">
        <f t="shared" si="0"/>
        <v>4</v>
      </c>
      <c r="AG11" s="6">
        <f t="shared" si="0"/>
        <v>0</v>
      </c>
      <c r="AH11" s="6">
        <f t="shared" si="0"/>
        <v>2</v>
      </c>
      <c r="AI11" s="6">
        <f t="shared" si="0"/>
        <v>0</v>
      </c>
      <c r="AJ11" s="6">
        <f aca="true" t="shared" si="1" ref="AJ11:BH11">SUM(AJ6:AJ10)</f>
        <v>1</v>
      </c>
      <c r="AK11" s="6">
        <f t="shared" si="1"/>
        <v>2</v>
      </c>
      <c r="AL11" s="6">
        <f t="shared" si="1"/>
        <v>5</v>
      </c>
      <c r="AM11" s="6">
        <f t="shared" si="1"/>
        <v>4</v>
      </c>
      <c r="AN11" s="6">
        <f t="shared" si="1"/>
        <v>3</v>
      </c>
      <c r="AO11" s="6">
        <f t="shared" si="1"/>
        <v>5</v>
      </c>
      <c r="AP11" s="6">
        <f t="shared" si="1"/>
        <v>2</v>
      </c>
      <c r="AQ11" s="6">
        <f t="shared" si="1"/>
        <v>0</v>
      </c>
      <c r="AR11" s="6">
        <f t="shared" si="1"/>
        <v>0</v>
      </c>
      <c r="AS11" s="6">
        <f t="shared" si="1"/>
        <v>2</v>
      </c>
      <c r="AT11" s="6">
        <f t="shared" si="1"/>
        <v>2</v>
      </c>
      <c r="AU11" s="6">
        <f t="shared" si="1"/>
        <v>4</v>
      </c>
      <c r="AV11" s="6">
        <f t="shared" si="1"/>
        <v>4</v>
      </c>
      <c r="AW11" s="6">
        <f t="shared" si="1"/>
        <v>5</v>
      </c>
      <c r="AX11" s="6">
        <f t="shared" si="1"/>
        <v>4</v>
      </c>
      <c r="AY11" s="6">
        <f t="shared" si="1"/>
        <v>4</v>
      </c>
      <c r="AZ11" s="6">
        <f t="shared" si="1"/>
        <v>3</v>
      </c>
      <c r="BA11" s="6">
        <f t="shared" si="1"/>
        <v>5</v>
      </c>
      <c r="BB11" s="6">
        <f t="shared" si="1"/>
        <v>2</v>
      </c>
      <c r="BC11" s="6">
        <f t="shared" si="1"/>
        <v>2</v>
      </c>
      <c r="BD11" s="6">
        <f t="shared" si="1"/>
        <v>2</v>
      </c>
      <c r="BE11" s="6">
        <f t="shared" si="1"/>
        <v>1</v>
      </c>
      <c r="BF11" s="6">
        <f t="shared" si="1"/>
        <v>5</v>
      </c>
      <c r="BG11" s="6">
        <f t="shared" si="1"/>
        <v>5</v>
      </c>
      <c r="BH11" s="6">
        <f t="shared" si="1"/>
        <v>5</v>
      </c>
    </row>
    <row r="12" spans="4:60" ht="15">
      <c r="D12">
        <f>100*D11/5</f>
        <v>100</v>
      </c>
      <c r="E12">
        <f aca="true" t="shared" si="2" ref="E12:BE12">100*E11/5</f>
        <v>100</v>
      </c>
      <c r="F12">
        <f t="shared" si="2"/>
        <v>100</v>
      </c>
      <c r="G12">
        <f t="shared" si="2"/>
        <v>100</v>
      </c>
      <c r="H12">
        <f t="shared" si="2"/>
        <v>100</v>
      </c>
      <c r="I12">
        <f t="shared" si="2"/>
        <v>100</v>
      </c>
      <c r="J12">
        <f t="shared" si="2"/>
        <v>100</v>
      </c>
      <c r="K12">
        <f t="shared" si="2"/>
        <v>100</v>
      </c>
      <c r="L12">
        <f t="shared" si="2"/>
        <v>100</v>
      </c>
      <c r="M12">
        <f t="shared" si="2"/>
        <v>100</v>
      </c>
      <c r="N12">
        <f t="shared" si="2"/>
        <v>100</v>
      </c>
      <c r="O12">
        <f t="shared" si="2"/>
        <v>100</v>
      </c>
      <c r="P12">
        <f t="shared" si="2"/>
        <v>100</v>
      </c>
      <c r="Q12">
        <f t="shared" si="2"/>
        <v>100</v>
      </c>
      <c r="R12">
        <f t="shared" si="2"/>
        <v>20</v>
      </c>
      <c r="S12">
        <f t="shared" si="2"/>
        <v>80</v>
      </c>
      <c r="T12">
        <f t="shared" si="2"/>
        <v>60</v>
      </c>
      <c r="U12">
        <f t="shared" si="2"/>
        <v>80</v>
      </c>
      <c r="V12">
        <f t="shared" si="2"/>
        <v>80</v>
      </c>
      <c r="W12">
        <f t="shared" si="2"/>
        <v>20</v>
      </c>
      <c r="X12">
        <f t="shared" si="2"/>
        <v>40</v>
      </c>
      <c r="Y12">
        <f t="shared" si="2"/>
        <v>0</v>
      </c>
      <c r="Z12">
        <f t="shared" si="2"/>
        <v>40</v>
      </c>
      <c r="AA12">
        <f t="shared" si="2"/>
        <v>100</v>
      </c>
      <c r="AB12">
        <f t="shared" si="2"/>
        <v>100</v>
      </c>
      <c r="AC12">
        <f t="shared" si="2"/>
        <v>100</v>
      </c>
      <c r="AD12">
        <f t="shared" si="2"/>
        <v>20</v>
      </c>
      <c r="AE12">
        <f t="shared" si="2"/>
        <v>40</v>
      </c>
      <c r="AF12">
        <f t="shared" si="2"/>
        <v>80</v>
      </c>
      <c r="AG12">
        <f t="shared" si="2"/>
        <v>0</v>
      </c>
      <c r="AH12">
        <f t="shared" si="2"/>
        <v>40</v>
      </c>
      <c r="AI12">
        <f t="shared" si="2"/>
        <v>0</v>
      </c>
      <c r="AJ12">
        <f t="shared" si="2"/>
        <v>20</v>
      </c>
      <c r="AK12">
        <f t="shared" si="2"/>
        <v>40</v>
      </c>
      <c r="AL12">
        <f t="shared" si="2"/>
        <v>100</v>
      </c>
      <c r="AM12">
        <f t="shared" si="2"/>
        <v>80</v>
      </c>
      <c r="AN12">
        <f t="shared" si="2"/>
        <v>60</v>
      </c>
      <c r="AO12">
        <f t="shared" si="2"/>
        <v>100</v>
      </c>
      <c r="AP12">
        <f t="shared" si="2"/>
        <v>40</v>
      </c>
      <c r="AQ12">
        <f t="shared" si="2"/>
        <v>0</v>
      </c>
      <c r="AR12">
        <f t="shared" si="2"/>
        <v>0</v>
      </c>
      <c r="AS12">
        <f t="shared" si="2"/>
        <v>40</v>
      </c>
      <c r="AT12">
        <f t="shared" si="2"/>
        <v>40</v>
      </c>
      <c r="AU12">
        <f t="shared" si="2"/>
        <v>80</v>
      </c>
      <c r="AV12">
        <f t="shared" si="2"/>
        <v>80</v>
      </c>
      <c r="AW12">
        <f t="shared" si="2"/>
        <v>100</v>
      </c>
      <c r="AX12">
        <f t="shared" si="2"/>
        <v>80</v>
      </c>
      <c r="AY12">
        <f t="shared" si="2"/>
        <v>80</v>
      </c>
      <c r="AZ12">
        <f t="shared" si="2"/>
        <v>60</v>
      </c>
      <c r="BA12">
        <f t="shared" si="2"/>
        <v>100</v>
      </c>
      <c r="BB12">
        <f t="shared" si="2"/>
        <v>40</v>
      </c>
      <c r="BC12">
        <f t="shared" si="2"/>
        <v>40</v>
      </c>
      <c r="BD12">
        <f t="shared" si="2"/>
        <v>40</v>
      </c>
      <c r="BE12">
        <f t="shared" si="2"/>
        <v>20</v>
      </c>
      <c r="BF12">
        <f>100*BF11/5</f>
        <v>100</v>
      </c>
      <c r="BG12">
        <f>100*BG11/5</f>
        <v>100</v>
      </c>
      <c r="BH12">
        <f>100*BH11/5</f>
        <v>100</v>
      </c>
    </row>
    <row r="13" ht="15">
      <c r="BH13">
        <f>SUM(D12:BH12)/70</f>
        <v>54.857142857142854</v>
      </c>
    </row>
  </sheetData>
  <sheetProtection/>
  <mergeCells count="68">
    <mergeCell ref="BG3:BG5"/>
    <mergeCell ref="BH3:BH5"/>
    <mergeCell ref="BF3:BF5"/>
    <mergeCell ref="AZ3:AZ5"/>
    <mergeCell ref="BA3:BA5"/>
    <mergeCell ref="BB3:BB5"/>
    <mergeCell ref="BC3:BC5"/>
    <mergeCell ref="BD3:BD5"/>
    <mergeCell ref="BE3:BE5"/>
    <mergeCell ref="AY3:AY5"/>
    <mergeCell ref="AN3:AN5"/>
    <mergeCell ref="AO3:AO5"/>
    <mergeCell ref="AP3:AP5"/>
    <mergeCell ref="AQ3:AQ5"/>
    <mergeCell ref="AR3:AR5"/>
    <mergeCell ref="AS3:AS5"/>
    <mergeCell ref="AT3:AT5"/>
    <mergeCell ref="AU3:AU5"/>
    <mergeCell ref="AV3:AV5"/>
    <mergeCell ref="AW3:AW5"/>
    <mergeCell ref="AX3:AX5"/>
    <mergeCell ref="AL3:AL5"/>
    <mergeCell ref="AM3:AM5"/>
    <mergeCell ref="AF3:AF5"/>
    <mergeCell ref="AG3:AG5"/>
    <mergeCell ref="AH3:AH5"/>
    <mergeCell ref="AI3:AI5"/>
    <mergeCell ref="AJ3:AJ5"/>
    <mergeCell ref="AK3:AK5"/>
    <mergeCell ref="AE3:AE5"/>
    <mergeCell ref="T3:T5"/>
    <mergeCell ref="U3:U5"/>
    <mergeCell ref="V3:V5"/>
    <mergeCell ref="W3:W5"/>
    <mergeCell ref="X3:X5"/>
    <mergeCell ref="Y3:Y5"/>
    <mergeCell ref="Z3:Z5"/>
    <mergeCell ref="AA3:AA5"/>
    <mergeCell ref="AB3:AB5"/>
    <mergeCell ref="AC3:AC5"/>
    <mergeCell ref="AD3:AD5"/>
    <mergeCell ref="I3:I5"/>
    <mergeCell ref="J3:J5"/>
    <mergeCell ref="K3:K5"/>
    <mergeCell ref="R3:R5"/>
    <mergeCell ref="S3:S5"/>
    <mergeCell ref="L3:L5"/>
    <mergeCell ref="M3:M5"/>
    <mergeCell ref="N3:N5"/>
    <mergeCell ref="O3:O5"/>
    <mergeCell ref="P3:P5"/>
    <mergeCell ref="Q3:Q5"/>
    <mergeCell ref="A1:A5"/>
    <mergeCell ref="B1:B5"/>
    <mergeCell ref="C1:C5"/>
    <mergeCell ref="D1:J2"/>
    <mergeCell ref="K1:BH1"/>
    <mergeCell ref="K2:P2"/>
    <mergeCell ref="Q2:R2"/>
    <mergeCell ref="S2:Z2"/>
    <mergeCell ref="AA2:AM2"/>
    <mergeCell ref="AO2:AV2"/>
    <mergeCell ref="AW2:BE2"/>
    <mergeCell ref="D3:D5"/>
    <mergeCell ref="E3:E5"/>
    <mergeCell ref="F3:F5"/>
    <mergeCell ref="G3:G5"/>
    <mergeCell ref="H3:H5"/>
  </mergeCells>
  <hyperlinks>
    <hyperlink ref="C6" r:id="rId1" display="https://portal.iv-edu.ru/dep/mouopestyaki/pestyakirn_beklimishenskaya/default.aspx"/>
    <hyperlink ref="C7" r:id="rId2" display="https://portal.iv-edu.ru/dep/mouopestyaki/pestyakirn_neverovoslobodskaya/default.aspx"/>
    <hyperlink ref="C8" r:id="rId3" display="https://portal.iv-edu.ru/dep/mouopestyaki/pestyakirn_nignelandehovskaya/default.aspx"/>
    <hyperlink ref="C9" r:id="rId4" display="https://portal.iv-edu.ru/dep/mouopestyaki/pestyakirn_pestyakovskaya/default.aspx"/>
    <hyperlink ref="C10" r:id="rId5" display="https://portal.iv-edu.ru/dep/mouopestyaki/pestyakirn_filyatskaya/default.aspx"/>
  </hyperlinks>
  <printOptions/>
  <pageMargins left="0.11811023622047245" right="0.11811023622047245" top="0.7480314960629921" bottom="0.7480314960629921" header="0.31496062992125984" footer="0.31496062992125984"/>
  <pageSetup fitToHeight="0" fitToWidth="1" horizontalDpi="600" verticalDpi="600" orientation="landscape" paperSize="9" scale="34" r:id="rId6"/>
</worksheet>
</file>

<file path=xl/worksheets/sheet21.xml><?xml version="1.0" encoding="utf-8"?>
<worksheet xmlns="http://schemas.openxmlformats.org/spreadsheetml/2006/main" xmlns:r="http://schemas.openxmlformats.org/officeDocument/2006/relationships">
  <sheetPr>
    <pageSetUpPr fitToPage="1"/>
  </sheetPr>
  <dimension ref="A1:BH15"/>
  <sheetViews>
    <sheetView zoomScalePageLayoutView="0" workbookViewId="0" topLeftCell="A1">
      <selection activeCell="B6" sqref="B6"/>
    </sheetView>
  </sheetViews>
  <sheetFormatPr defaultColWidth="9.140625" defaultRowHeight="15"/>
  <cols>
    <col min="2" max="2" width="28.28125" style="0" customWidth="1"/>
    <col min="3" max="3" width="78.57421875" style="0" customWidth="1"/>
    <col min="4" max="39" width="4.8515625" style="0" customWidth="1"/>
    <col min="40" max="40" width="9.7109375" style="0" customWidth="1"/>
    <col min="41" max="57" width="4.8515625" style="0" customWidth="1"/>
  </cols>
  <sheetData>
    <row r="1" spans="1:60" ht="48" customHeight="1" thickBot="1">
      <c r="A1" s="90" t="s">
        <v>84</v>
      </c>
      <c r="B1" s="92" t="s">
        <v>607</v>
      </c>
      <c r="C1" s="90" t="s">
        <v>82</v>
      </c>
      <c r="D1" s="95" t="s">
        <v>7</v>
      </c>
      <c r="E1" s="96"/>
      <c r="F1" s="96"/>
      <c r="G1" s="96"/>
      <c r="H1" s="96"/>
      <c r="I1" s="96"/>
      <c r="J1" s="97"/>
      <c r="K1" s="101" t="s">
        <v>8</v>
      </c>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3"/>
    </row>
    <row r="2" spans="1:60" ht="141.75" customHeight="1">
      <c r="A2" s="91"/>
      <c r="B2" s="93"/>
      <c r="C2" s="91"/>
      <c r="D2" s="98"/>
      <c r="E2" s="99"/>
      <c r="F2" s="99"/>
      <c r="G2" s="99"/>
      <c r="H2" s="99"/>
      <c r="I2" s="99"/>
      <c r="J2" s="100"/>
      <c r="K2" s="104" t="s">
        <v>9</v>
      </c>
      <c r="L2" s="105"/>
      <c r="M2" s="105"/>
      <c r="N2" s="105"/>
      <c r="O2" s="105"/>
      <c r="P2" s="106"/>
      <c r="Q2" s="104" t="s">
        <v>22</v>
      </c>
      <c r="R2" s="106"/>
      <c r="S2" s="107" t="s">
        <v>23</v>
      </c>
      <c r="T2" s="108"/>
      <c r="U2" s="108"/>
      <c r="V2" s="108"/>
      <c r="W2" s="108"/>
      <c r="X2" s="108"/>
      <c r="Y2" s="108"/>
      <c r="Z2" s="109"/>
      <c r="AA2" s="104" t="s">
        <v>32</v>
      </c>
      <c r="AB2" s="105"/>
      <c r="AC2" s="105"/>
      <c r="AD2" s="105"/>
      <c r="AE2" s="105"/>
      <c r="AF2" s="105"/>
      <c r="AG2" s="105"/>
      <c r="AH2" s="105"/>
      <c r="AI2" s="105"/>
      <c r="AJ2" s="105"/>
      <c r="AK2" s="105"/>
      <c r="AL2" s="105"/>
      <c r="AM2" s="105"/>
      <c r="AN2" s="1" t="s">
        <v>50</v>
      </c>
      <c r="AO2" s="104" t="s">
        <v>52</v>
      </c>
      <c r="AP2" s="105"/>
      <c r="AQ2" s="105"/>
      <c r="AR2" s="105"/>
      <c r="AS2" s="105"/>
      <c r="AT2" s="105"/>
      <c r="AU2" s="105"/>
      <c r="AV2" s="106"/>
      <c r="AW2" s="107" t="s">
        <v>61</v>
      </c>
      <c r="AX2" s="108"/>
      <c r="AY2" s="108"/>
      <c r="AZ2" s="108"/>
      <c r="BA2" s="108"/>
      <c r="BB2" s="108"/>
      <c r="BC2" s="108"/>
      <c r="BD2" s="108"/>
      <c r="BE2" s="109"/>
      <c r="BF2" s="1" t="s">
        <v>76</v>
      </c>
      <c r="BG2" s="1" t="s">
        <v>78</v>
      </c>
      <c r="BH2" s="2" t="s">
        <v>80</v>
      </c>
    </row>
    <row r="3" spans="1:60" ht="18.75" customHeight="1">
      <c r="A3" s="91"/>
      <c r="B3" s="93"/>
      <c r="C3" s="91"/>
      <c r="D3" s="110">
        <v>1</v>
      </c>
      <c r="E3" s="112">
        <v>2</v>
      </c>
      <c r="F3" s="112">
        <v>3</v>
      </c>
      <c r="G3" s="112">
        <v>4</v>
      </c>
      <c r="H3" s="112">
        <v>5</v>
      </c>
      <c r="I3" s="112">
        <v>6</v>
      </c>
      <c r="J3" s="114">
        <v>7</v>
      </c>
      <c r="K3" s="110">
        <v>8</v>
      </c>
      <c r="L3" s="112">
        <v>9</v>
      </c>
      <c r="M3" s="112">
        <v>10</v>
      </c>
      <c r="N3" s="112">
        <v>11</v>
      </c>
      <c r="O3" s="112">
        <v>12</v>
      </c>
      <c r="P3" s="114">
        <v>13</v>
      </c>
      <c r="Q3" s="111">
        <v>14</v>
      </c>
      <c r="R3" s="116">
        <v>19</v>
      </c>
      <c r="S3" s="111">
        <v>20</v>
      </c>
      <c r="T3" s="120">
        <v>21</v>
      </c>
      <c r="U3" s="113">
        <v>22</v>
      </c>
      <c r="V3" s="120">
        <v>23</v>
      </c>
      <c r="W3" s="113">
        <v>24</v>
      </c>
      <c r="X3" s="120">
        <v>25</v>
      </c>
      <c r="Y3" s="113">
        <v>26</v>
      </c>
      <c r="Z3" s="116">
        <v>27</v>
      </c>
      <c r="AA3" s="111">
        <v>28</v>
      </c>
      <c r="AB3" s="120">
        <v>29</v>
      </c>
      <c r="AC3" s="113">
        <v>30</v>
      </c>
      <c r="AD3" s="120">
        <v>31</v>
      </c>
      <c r="AE3" s="113">
        <v>32</v>
      </c>
      <c r="AF3" s="120">
        <v>33</v>
      </c>
      <c r="AG3" s="113">
        <v>34</v>
      </c>
      <c r="AH3" s="120">
        <v>35</v>
      </c>
      <c r="AI3" s="113">
        <v>36</v>
      </c>
      <c r="AJ3" s="120">
        <v>37</v>
      </c>
      <c r="AK3" s="113">
        <v>38</v>
      </c>
      <c r="AL3" s="120">
        <v>39</v>
      </c>
      <c r="AM3" s="113">
        <v>40</v>
      </c>
      <c r="AN3" s="122">
        <v>45</v>
      </c>
      <c r="AO3" s="111">
        <v>46</v>
      </c>
      <c r="AP3" s="120">
        <v>47</v>
      </c>
      <c r="AQ3" s="113">
        <v>48</v>
      </c>
      <c r="AR3" s="120">
        <v>49</v>
      </c>
      <c r="AS3" s="113">
        <v>50</v>
      </c>
      <c r="AT3" s="120">
        <v>51</v>
      </c>
      <c r="AU3" s="113">
        <v>52</v>
      </c>
      <c r="AV3" s="116">
        <v>53</v>
      </c>
      <c r="AW3" s="111">
        <v>54</v>
      </c>
      <c r="AX3" s="120">
        <v>55</v>
      </c>
      <c r="AY3" s="113">
        <v>56</v>
      </c>
      <c r="AZ3" s="120">
        <v>57</v>
      </c>
      <c r="BA3" s="113">
        <v>58</v>
      </c>
      <c r="BB3" s="120">
        <v>59</v>
      </c>
      <c r="BC3" s="113">
        <v>60</v>
      </c>
      <c r="BD3" s="120">
        <v>61</v>
      </c>
      <c r="BE3" s="115">
        <v>62</v>
      </c>
      <c r="BF3" s="126">
        <v>68</v>
      </c>
      <c r="BG3" s="122">
        <v>69</v>
      </c>
      <c r="BH3" s="124">
        <v>70</v>
      </c>
    </row>
    <row r="4" spans="1:60" ht="15" customHeight="1">
      <c r="A4" s="91"/>
      <c r="B4" s="93"/>
      <c r="C4" s="91"/>
      <c r="D4" s="110"/>
      <c r="E4" s="112"/>
      <c r="F4" s="112"/>
      <c r="G4" s="112"/>
      <c r="H4" s="112"/>
      <c r="I4" s="112"/>
      <c r="J4" s="114"/>
      <c r="K4" s="110"/>
      <c r="L4" s="112"/>
      <c r="M4" s="112"/>
      <c r="N4" s="112"/>
      <c r="O4" s="112"/>
      <c r="P4" s="114"/>
      <c r="Q4" s="118"/>
      <c r="R4" s="117"/>
      <c r="S4" s="118"/>
      <c r="T4" s="121"/>
      <c r="U4" s="119"/>
      <c r="V4" s="121"/>
      <c r="W4" s="119"/>
      <c r="X4" s="121"/>
      <c r="Y4" s="119"/>
      <c r="Z4" s="117"/>
      <c r="AA4" s="118"/>
      <c r="AB4" s="121"/>
      <c r="AC4" s="119"/>
      <c r="AD4" s="121"/>
      <c r="AE4" s="119"/>
      <c r="AF4" s="121"/>
      <c r="AG4" s="119"/>
      <c r="AH4" s="121"/>
      <c r="AI4" s="119"/>
      <c r="AJ4" s="121"/>
      <c r="AK4" s="119"/>
      <c r="AL4" s="121"/>
      <c r="AM4" s="119"/>
      <c r="AN4" s="123"/>
      <c r="AO4" s="118"/>
      <c r="AP4" s="121"/>
      <c r="AQ4" s="119"/>
      <c r="AR4" s="121"/>
      <c r="AS4" s="119"/>
      <c r="AT4" s="121"/>
      <c r="AU4" s="119"/>
      <c r="AV4" s="117"/>
      <c r="AW4" s="118"/>
      <c r="AX4" s="121"/>
      <c r="AY4" s="119"/>
      <c r="AZ4" s="121"/>
      <c r="BA4" s="119"/>
      <c r="BB4" s="121"/>
      <c r="BC4" s="119"/>
      <c r="BD4" s="121"/>
      <c r="BE4" s="128"/>
      <c r="BF4" s="127"/>
      <c r="BG4" s="123"/>
      <c r="BH4" s="125"/>
    </row>
    <row r="5" spans="1:60" ht="12.75" customHeight="1">
      <c r="A5" s="129"/>
      <c r="B5" s="93"/>
      <c r="C5" s="129"/>
      <c r="D5" s="110"/>
      <c r="E5" s="112"/>
      <c r="F5" s="112"/>
      <c r="G5" s="112"/>
      <c r="H5" s="112"/>
      <c r="I5" s="112"/>
      <c r="J5" s="114"/>
      <c r="K5" s="110"/>
      <c r="L5" s="112"/>
      <c r="M5" s="112"/>
      <c r="N5" s="112"/>
      <c r="O5" s="112"/>
      <c r="P5" s="114"/>
      <c r="Q5" s="135"/>
      <c r="R5" s="134"/>
      <c r="S5" s="135"/>
      <c r="T5" s="137"/>
      <c r="U5" s="136"/>
      <c r="V5" s="137"/>
      <c r="W5" s="136"/>
      <c r="X5" s="137"/>
      <c r="Y5" s="136"/>
      <c r="Z5" s="134"/>
      <c r="AA5" s="135"/>
      <c r="AB5" s="137"/>
      <c r="AC5" s="136"/>
      <c r="AD5" s="137"/>
      <c r="AE5" s="136"/>
      <c r="AF5" s="137"/>
      <c r="AG5" s="136"/>
      <c r="AH5" s="137"/>
      <c r="AI5" s="136"/>
      <c r="AJ5" s="137"/>
      <c r="AK5" s="136"/>
      <c r="AL5" s="137"/>
      <c r="AM5" s="136"/>
      <c r="AN5" s="138"/>
      <c r="AO5" s="135"/>
      <c r="AP5" s="137"/>
      <c r="AQ5" s="136"/>
      <c r="AR5" s="137"/>
      <c r="AS5" s="136"/>
      <c r="AT5" s="137"/>
      <c r="AU5" s="136"/>
      <c r="AV5" s="134"/>
      <c r="AW5" s="135"/>
      <c r="AX5" s="137"/>
      <c r="AY5" s="136"/>
      <c r="AZ5" s="137"/>
      <c r="BA5" s="136"/>
      <c r="BB5" s="137"/>
      <c r="BC5" s="136"/>
      <c r="BD5" s="137"/>
      <c r="BE5" s="141"/>
      <c r="BF5" s="140"/>
      <c r="BG5" s="138"/>
      <c r="BH5" s="139"/>
    </row>
    <row r="6" spans="1:60" ht="15.75">
      <c r="A6" s="54">
        <v>121</v>
      </c>
      <c r="B6" s="59" t="s">
        <v>600</v>
      </c>
      <c r="C6" s="36" t="s">
        <v>209</v>
      </c>
      <c r="D6" s="3">
        <v>1</v>
      </c>
      <c r="E6" s="3">
        <v>1</v>
      </c>
      <c r="F6" s="3">
        <v>1</v>
      </c>
      <c r="G6" s="3">
        <v>1</v>
      </c>
      <c r="H6" s="3">
        <v>1</v>
      </c>
      <c r="I6" s="3">
        <v>1</v>
      </c>
      <c r="J6" s="3">
        <v>1</v>
      </c>
      <c r="K6" s="3">
        <v>1</v>
      </c>
      <c r="L6" s="3">
        <v>1</v>
      </c>
      <c r="M6" s="3">
        <v>1</v>
      </c>
      <c r="N6" s="3">
        <v>1</v>
      </c>
      <c r="O6" s="3">
        <v>1</v>
      </c>
      <c r="P6" s="3">
        <v>1</v>
      </c>
      <c r="Q6" s="3">
        <v>1</v>
      </c>
      <c r="R6" s="3">
        <v>0</v>
      </c>
      <c r="S6" s="3">
        <v>1</v>
      </c>
      <c r="T6" s="3">
        <v>1</v>
      </c>
      <c r="U6" s="3">
        <v>1</v>
      </c>
      <c r="V6" s="3">
        <v>1</v>
      </c>
      <c r="W6" s="3">
        <v>1</v>
      </c>
      <c r="X6" s="3">
        <v>1</v>
      </c>
      <c r="Y6" s="3"/>
      <c r="Z6" s="3">
        <v>1</v>
      </c>
      <c r="AA6" s="3">
        <v>1</v>
      </c>
      <c r="AB6" s="3">
        <v>1</v>
      </c>
      <c r="AC6" s="3">
        <v>1</v>
      </c>
      <c r="AD6" s="3">
        <v>1</v>
      </c>
      <c r="AE6" s="3">
        <v>1</v>
      </c>
      <c r="AF6" s="3">
        <v>1</v>
      </c>
      <c r="AG6" s="3">
        <v>1</v>
      </c>
      <c r="AH6" s="3">
        <v>1</v>
      </c>
      <c r="AI6" s="3">
        <v>1</v>
      </c>
      <c r="AJ6" s="3">
        <v>1</v>
      </c>
      <c r="AK6" s="3">
        <v>1</v>
      </c>
      <c r="AL6" s="3">
        <v>0</v>
      </c>
      <c r="AM6" s="3">
        <v>1</v>
      </c>
      <c r="AN6" s="3">
        <v>1</v>
      </c>
      <c r="AO6" s="3">
        <v>1</v>
      </c>
      <c r="AP6" s="3">
        <v>1</v>
      </c>
      <c r="AQ6" s="3" t="s">
        <v>95</v>
      </c>
      <c r="AR6" s="3" t="s">
        <v>95</v>
      </c>
      <c r="AS6" s="3">
        <v>1</v>
      </c>
      <c r="AT6" s="3">
        <v>1</v>
      </c>
      <c r="AU6" s="3">
        <v>1</v>
      </c>
      <c r="AV6" s="3">
        <v>1</v>
      </c>
      <c r="AW6" s="3">
        <v>1</v>
      </c>
      <c r="AX6" s="3">
        <v>1</v>
      </c>
      <c r="AY6" s="3">
        <v>1</v>
      </c>
      <c r="AZ6" s="3">
        <v>1</v>
      </c>
      <c r="BA6" s="3">
        <v>1</v>
      </c>
      <c r="BB6" s="3">
        <v>1</v>
      </c>
      <c r="BC6" s="3">
        <v>1</v>
      </c>
      <c r="BD6" s="3">
        <v>1</v>
      </c>
      <c r="BE6" s="3">
        <v>1</v>
      </c>
      <c r="BF6" s="3">
        <v>1</v>
      </c>
      <c r="BG6" s="3">
        <v>1</v>
      </c>
      <c r="BH6" s="3">
        <v>1</v>
      </c>
    </row>
    <row r="7" spans="1:60" ht="15.75">
      <c r="A7" s="54">
        <v>122</v>
      </c>
      <c r="B7" s="59" t="s">
        <v>601</v>
      </c>
      <c r="C7" s="37" t="s">
        <v>210</v>
      </c>
      <c r="D7" s="3">
        <v>1</v>
      </c>
      <c r="E7" s="3">
        <v>1</v>
      </c>
      <c r="F7" s="3">
        <v>1</v>
      </c>
      <c r="G7" s="3">
        <v>1</v>
      </c>
      <c r="H7" s="3">
        <v>1</v>
      </c>
      <c r="I7" s="3">
        <v>1</v>
      </c>
      <c r="J7" s="3">
        <v>1</v>
      </c>
      <c r="K7" s="3">
        <v>1</v>
      </c>
      <c r="L7" s="3">
        <v>1</v>
      </c>
      <c r="M7" s="3">
        <v>1</v>
      </c>
      <c r="N7" s="3">
        <v>1</v>
      </c>
      <c r="O7" s="3">
        <v>1</v>
      </c>
      <c r="P7" s="3">
        <v>1</v>
      </c>
      <c r="Q7" s="3">
        <v>1</v>
      </c>
      <c r="R7" s="3">
        <v>0</v>
      </c>
      <c r="S7" s="3">
        <v>1</v>
      </c>
      <c r="T7" s="3">
        <v>1</v>
      </c>
      <c r="U7" s="3">
        <v>1</v>
      </c>
      <c r="V7" s="3">
        <v>1</v>
      </c>
      <c r="W7" s="3">
        <v>0</v>
      </c>
      <c r="X7" s="3">
        <v>1</v>
      </c>
      <c r="Y7" s="3"/>
      <c r="Z7" s="3">
        <v>1</v>
      </c>
      <c r="AA7" s="3">
        <v>1</v>
      </c>
      <c r="AB7" s="3">
        <v>1</v>
      </c>
      <c r="AC7" s="3">
        <v>1</v>
      </c>
      <c r="AD7" s="3">
        <v>1</v>
      </c>
      <c r="AE7" s="3">
        <v>0</v>
      </c>
      <c r="AF7" s="3">
        <v>1</v>
      </c>
      <c r="AG7" s="3">
        <v>0</v>
      </c>
      <c r="AH7" s="3">
        <v>1</v>
      </c>
      <c r="AI7" s="3">
        <v>1</v>
      </c>
      <c r="AJ7" s="3">
        <v>1</v>
      </c>
      <c r="AK7" s="3">
        <v>1</v>
      </c>
      <c r="AL7" s="3">
        <v>1</v>
      </c>
      <c r="AM7" s="3">
        <v>0</v>
      </c>
      <c r="AN7" s="3">
        <v>0</v>
      </c>
      <c r="AO7" s="3">
        <v>1</v>
      </c>
      <c r="AP7" s="3">
        <v>1</v>
      </c>
      <c r="AQ7" s="3" t="s">
        <v>95</v>
      </c>
      <c r="AR7" s="3" t="s">
        <v>95</v>
      </c>
      <c r="AS7" s="3">
        <v>0</v>
      </c>
      <c r="AT7" s="3">
        <v>0</v>
      </c>
      <c r="AU7" s="3">
        <v>1</v>
      </c>
      <c r="AV7" s="3">
        <v>1</v>
      </c>
      <c r="AW7" s="3">
        <v>1</v>
      </c>
      <c r="AX7" s="3">
        <v>1</v>
      </c>
      <c r="AY7" s="3">
        <v>1</v>
      </c>
      <c r="AZ7" s="3">
        <v>1</v>
      </c>
      <c r="BA7" s="3">
        <v>1</v>
      </c>
      <c r="BB7" s="3">
        <v>1</v>
      </c>
      <c r="BC7" s="3">
        <v>1</v>
      </c>
      <c r="BD7" s="3">
        <v>1</v>
      </c>
      <c r="BE7" s="3">
        <v>1</v>
      </c>
      <c r="BF7" s="3">
        <v>1</v>
      </c>
      <c r="BG7" s="3">
        <v>1</v>
      </c>
      <c r="BH7" s="3">
        <v>1</v>
      </c>
    </row>
    <row r="8" spans="1:60" ht="15.75">
      <c r="A8" s="54">
        <v>123</v>
      </c>
      <c r="B8" s="59" t="s">
        <v>603</v>
      </c>
      <c r="C8" s="37" t="s">
        <v>211</v>
      </c>
      <c r="D8" s="3">
        <v>1</v>
      </c>
      <c r="E8" s="3">
        <v>1</v>
      </c>
      <c r="F8" s="3">
        <v>1</v>
      </c>
      <c r="G8" s="3">
        <v>1</v>
      </c>
      <c r="H8" s="3">
        <v>1</v>
      </c>
      <c r="I8" s="3">
        <v>1</v>
      </c>
      <c r="J8" s="3">
        <v>1</v>
      </c>
      <c r="K8" s="3">
        <v>1</v>
      </c>
      <c r="L8" s="3">
        <v>1</v>
      </c>
      <c r="M8" s="3">
        <v>1</v>
      </c>
      <c r="N8" s="3">
        <v>1</v>
      </c>
      <c r="O8" s="3">
        <v>1</v>
      </c>
      <c r="P8" s="3">
        <v>1</v>
      </c>
      <c r="Q8" s="3">
        <v>1</v>
      </c>
      <c r="R8" s="3">
        <v>1</v>
      </c>
      <c r="S8" s="3">
        <v>1</v>
      </c>
      <c r="T8" s="3">
        <v>1</v>
      </c>
      <c r="U8" s="3">
        <v>1</v>
      </c>
      <c r="V8" s="3">
        <v>1</v>
      </c>
      <c r="W8" s="3">
        <v>1</v>
      </c>
      <c r="X8" s="3">
        <v>1</v>
      </c>
      <c r="Y8" s="3"/>
      <c r="Z8" s="3">
        <v>1</v>
      </c>
      <c r="AA8" s="3">
        <v>1</v>
      </c>
      <c r="AB8" s="3">
        <v>1</v>
      </c>
      <c r="AC8" s="3">
        <v>1</v>
      </c>
      <c r="AD8" s="3">
        <v>1</v>
      </c>
      <c r="AE8" s="3">
        <v>1</v>
      </c>
      <c r="AF8" s="3">
        <v>1</v>
      </c>
      <c r="AG8" s="3">
        <v>1</v>
      </c>
      <c r="AH8" s="3">
        <v>1</v>
      </c>
      <c r="AI8" s="3">
        <v>1</v>
      </c>
      <c r="AJ8" s="3">
        <v>1</v>
      </c>
      <c r="AK8" s="3">
        <v>1</v>
      </c>
      <c r="AL8" s="3">
        <v>1</v>
      </c>
      <c r="AM8" s="3">
        <v>1</v>
      </c>
      <c r="AN8" s="3">
        <v>1</v>
      </c>
      <c r="AO8" s="3">
        <v>1</v>
      </c>
      <c r="AP8" s="3">
        <v>1</v>
      </c>
      <c r="AQ8" s="3" t="s">
        <v>95</v>
      </c>
      <c r="AR8" s="3" t="s">
        <v>95</v>
      </c>
      <c r="AS8" s="3">
        <v>1</v>
      </c>
      <c r="AT8" s="3">
        <v>1</v>
      </c>
      <c r="AU8" s="3">
        <v>1</v>
      </c>
      <c r="AV8" s="3">
        <v>1</v>
      </c>
      <c r="AW8" s="3">
        <v>1</v>
      </c>
      <c r="AX8" s="3">
        <v>1</v>
      </c>
      <c r="AY8" s="3">
        <v>1</v>
      </c>
      <c r="AZ8" s="3">
        <v>1</v>
      </c>
      <c r="BA8" s="3">
        <v>1</v>
      </c>
      <c r="BB8" s="3">
        <v>1</v>
      </c>
      <c r="BC8" s="3">
        <v>1</v>
      </c>
      <c r="BD8" s="3">
        <v>1</v>
      </c>
      <c r="BE8" s="3">
        <v>1</v>
      </c>
      <c r="BF8" s="3">
        <v>1</v>
      </c>
      <c r="BG8" s="3">
        <v>1</v>
      </c>
      <c r="BH8" s="3">
        <v>1</v>
      </c>
    </row>
    <row r="9" spans="1:60" ht="15.75">
      <c r="A9" s="54">
        <v>124</v>
      </c>
      <c r="B9" s="59" t="s">
        <v>604</v>
      </c>
      <c r="C9" s="37" t="s">
        <v>212</v>
      </c>
      <c r="D9" s="3">
        <v>1</v>
      </c>
      <c r="E9" s="3">
        <v>1</v>
      </c>
      <c r="F9" s="3">
        <v>1</v>
      </c>
      <c r="G9" s="3">
        <v>1</v>
      </c>
      <c r="H9" s="3">
        <v>1</v>
      </c>
      <c r="I9" s="3">
        <v>1</v>
      </c>
      <c r="J9" s="3">
        <v>1</v>
      </c>
      <c r="K9" s="3">
        <v>1</v>
      </c>
      <c r="L9" s="3">
        <v>1</v>
      </c>
      <c r="M9" s="3">
        <v>1</v>
      </c>
      <c r="N9" s="3">
        <v>1</v>
      </c>
      <c r="O9" s="3">
        <v>1</v>
      </c>
      <c r="P9" s="3">
        <v>1</v>
      </c>
      <c r="Q9" s="3">
        <v>1</v>
      </c>
      <c r="R9" s="3">
        <v>1</v>
      </c>
      <c r="S9" s="3">
        <v>1</v>
      </c>
      <c r="T9" s="3">
        <v>1</v>
      </c>
      <c r="U9" s="3">
        <v>1</v>
      </c>
      <c r="V9" s="3">
        <v>1</v>
      </c>
      <c r="W9" s="3">
        <v>0</v>
      </c>
      <c r="X9" s="3">
        <v>1</v>
      </c>
      <c r="Y9" s="3"/>
      <c r="Z9" s="3">
        <v>1</v>
      </c>
      <c r="AA9" s="3">
        <v>1</v>
      </c>
      <c r="AB9" s="3">
        <v>1</v>
      </c>
      <c r="AC9" s="3">
        <v>1</v>
      </c>
      <c r="AD9" s="3">
        <v>0</v>
      </c>
      <c r="AE9" s="3">
        <v>0</v>
      </c>
      <c r="AF9" s="3">
        <v>1</v>
      </c>
      <c r="AG9" s="3">
        <v>0</v>
      </c>
      <c r="AH9" s="3">
        <v>1</v>
      </c>
      <c r="AI9" s="3">
        <v>1</v>
      </c>
      <c r="AJ9" s="3">
        <v>1</v>
      </c>
      <c r="AK9" s="3">
        <v>1</v>
      </c>
      <c r="AL9" s="3">
        <v>0</v>
      </c>
      <c r="AM9" s="3">
        <v>1</v>
      </c>
      <c r="AN9" s="3">
        <v>1</v>
      </c>
      <c r="AO9" s="3">
        <v>1</v>
      </c>
      <c r="AP9" s="3">
        <v>1</v>
      </c>
      <c r="AQ9" s="3" t="s">
        <v>95</v>
      </c>
      <c r="AR9" s="3" t="s">
        <v>95</v>
      </c>
      <c r="AS9" s="3">
        <v>1</v>
      </c>
      <c r="AT9" s="3">
        <v>1</v>
      </c>
      <c r="AU9" s="3">
        <v>1</v>
      </c>
      <c r="AV9" s="3">
        <v>1</v>
      </c>
      <c r="AW9" s="3">
        <v>1</v>
      </c>
      <c r="AX9" s="3">
        <v>1</v>
      </c>
      <c r="AY9" s="3">
        <v>1</v>
      </c>
      <c r="AZ9" s="3">
        <v>1</v>
      </c>
      <c r="BA9" s="3">
        <v>1</v>
      </c>
      <c r="BB9" s="3">
        <v>1</v>
      </c>
      <c r="BC9" s="3">
        <v>1</v>
      </c>
      <c r="BD9" s="3">
        <v>1</v>
      </c>
      <c r="BE9" s="3">
        <v>1</v>
      </c>
      <c r="BF9" s="3">
        <v>1</v>
      </c>
      <c r="BG9" s="3">
        <v>1</v>
      </c>
      <c r="BH9" s="3">
        <v>1</v>
      </c>
    </row>
    <row r="10" spans="1:60" ht="15.75">
      <c r="A10" s="54">
        <v>125</v>
      </c>
      <c r="B10" s="59" t="s">
        <v>602</v>
      </c>
      <c r="C10" s="37" t="s">
        <v>213</v>
      </c>
      <c r="D10" s="3">
        <v>1</v>
      </c>
      <c r="E10" s="3">
        <v>1</v>
      </c>
      <c r="F10" s="3">
        <v>1</v>
      </c>
      <c r="G10" s="3">
        <v>1</v>
      </c>
      <c r="H10" s="3">
        <v>1</v>
      </c>
      <c r="I10" s="3">
        <v>1</v>
      </c>
      <c r="J10" s="3">
        <v>1</v>
      </c>
      <c r="K10" s="3">
        <v>1</v>
      </c>
      <c r="L10" s="3">
        <v>1</v>
      </c>
      <c r="M10" s="3">
        <v>1</v>
      </c>
      <c r="N10" s="3">
        <v>0</v>
      </c>
      <c r="O10" s="3">
        <v>1</v>
      </c>
      <c r="P10" s="3">
        <v>1</v>
      </c>
      <c r="Q10" s="3">
        <v>1</v>
      </c>
      <c r="R10" s="3">
        <v>1</v>
      </c>
      <c r="S10" s="3">
        <v>1</v>
      </c>
      <c r="T10" s="3">
        <v>1</v>
      </c>
      <c r="U10" s="3">
        <v>1</v>
      </c>
      <c r="V10" s="3">
        <v>1</v>
      </c>
      <c r="W10" s="3">
        <v>0</v>
      </c>
      <c r="X10" s="3">
        <v>1</v>
      </c>
      <c r="Y10" s="3">
        <v>1</v>
      </c>
      <c r="Z10" s="3">
        <v>1</v>
      </c>
      <c r="AA10" s="3">
        <v>1</v>
      </c>
      <c r="AB10" s="3">
        <v>1</v>
      </c>
      <c r="AC10" s="3">
        <v>1</v>
      </c>
      <c r="AD10" s="3">
        <v>1</v>
      </c>
      <c r="AE10" s="3">
        <v>1</v>
      </c>
      <c r="AF10" s="3">
        <v>1</v>
      </c>
      <c r="AG10" s="3">
        <v>0</v>
      </c>
      <c r="AH10" s="3">
        <v>1</v>
      </c>
      <c r="AI10" s="3">
        <v>0</v>
      </c>
      <c r="AJ10" s="3">
        <v>0</v>
      </c>
      <c r="AK10" s="3">
        <v>1</v>
      </c>
      <c r="AL10" s="3">
        <v>1</v>
      </c>
      <c r="AM10" s="3">
        <v>0</v>
      </c>
      <c r="AN10" s="3">
        <v>1</v>
      </c>
      <c r="AO10" s="3">
        <v>1</v>
      </c>
      <c r="AP10" s="3">
        <v>1</v>
      </c>
      <c r="AQ10" s="3" t="s">
        <v>95</v>
      </c>
      <c r="AR10" s="3" t="s">
        <v>95</v>
      </c>
      <c r="AS10" s="3">
        <v>0</v>
      </c>
      <c r="AT10" s="3">
        <v>0</v>
      </c>
      <c r="AU10" s="3">
        <v>1</v>
      </c>
      <c r="AV10" s="3">
        <v>0</v>
      </c>
      <c r="AW10" s="3">
        <v>1</v>
      </c>
      <c r="AX10" s="3">
        <v>1</v>
      </c>
      <c r="AY10" s="3">
        <v>1</v>
      </c>
      <c r="AZ10" s="3">
        <v>1</v>
      </c>
      <c r="BA10" s="3">
        <v>1</v>
      </c>
      <c r="BB10" s="3">
        <v>0</v>
      </c>
      <c r="BC10" s="3">
        <v>1</v>
      </c>
      <c r="BD10" s="3">
        <v>0</v>
      </c>
      <c r="BE10" s="3">
        <v>0</v>
      </c>
      <c r="BF10" s="3">
        <v>1</v>
      </c>
      <c r="BG10" s="3">
        <v>1</v>
      </c>
      <c r="BH10" s="3">
        <v>1</v>
      </c>
    </row>
    <row r="11" spans="1:60" ht="15.75">
      <c r="A11" s="54">
        <v>126</v>
      </c>
      <c r="B11" s="59" t="s">
        <v>605</v>
      </c>
      <c r="C11" s="37" t="s">
        <v>214</v>
      </c>
      <c r="D11" s="3">
        <v>1</v>
      </c>
      <c r="E11" s="3">
        <v>1</v>
      </c>
      <c r="F11" s="3">
        <v>1</v>
      </c>
      <c r="G11" s="3">
        <v>1</v>
      </c>
      <c r="H11" s="3">
        <v>1</v>
      </c>
      <c r="I11" s="3">
        <v>1</v>
      </c>
      <c r="J11" s="3">
        <v>1</v>
      </c>
      <c r="K11" s="3">
        <v>1</v>
      </c>
      <c r="L11" s="3">
        <v>1</v>
      </c>
      <c r="M11" s="3">
        <v>1</v>
      </c>
      <c r="N11" s="3">
        <v>1</v>
      </c>
      <c r="O11" s="3">
        <v>1</v>
      </c>
      <c r="P11" s="3">
        <v>1</v>
      </c>
      <c r="Q11" s="3">
        <v>1</v>
      </c>
      <c r="R11" s="3">
        <v>1</v>
      </c>
      <c r="S11" s="3">
        <v>1</v>
      </c>
      <c r="T11" s="3">
        <v>1</v>
      </c>
      <c r="U11" s="3">
        <v>1</v>
      </c>
      <c r="V11" s="3">
        <v>1</v>
      </c>
      <c r="W11" s="3">
        <v>1</v>
      </c>
      <c r="X11" s="3">
        <v>1</v>
      </c>
      <c r="Y11" s="3">
        <v>1</v>
      </c>
      <c r="Z11" s="3">
        <v>1</v>
      </c>
      <c r="AA11" s="3">
        <v>1</v>
      </c>
      <c r="AB11" s="3">
        <v>1</v>
      </c>
      <c r="AC11" s="3">
        <v>1</v>
      </c>
      <c r="AD11" s="3">
        <v>1</v>
      </c>
      <c r="AE11" s="3">
        <v>1</v>
      </c>
      <c r="AF11" s="3">
        <v>1</v>
      </c>
      <c r="AG11" s="3">
        <v>1</v>
      </c>
      <c r="AH11" s="3">
        <v>1</v>
      </c>
      <c r="AI11" s="3">
        <v>1</v>
      </c>
      <c r="AJ11" s="3">
        <v>1</v>
      </c>
      <c r="AK11" s="3">
        <v>1</v>
      </c>
      <c r="AL11" s="3">
        <v>1</v>
      </c>
      <c r="AM11" s="3">
        <v>1</v>
      </c>
      <c r="AN11" s="3">
        <v>1</v>
      </c>
      <c r="AO11" s="3">
        <v>1</v>
      </c>
      <c r="AP11" s="3">
        <v>1</v>
      </c>
      <c r="AQ11" s="3" t="s">
        <v>95</v>
      </c>
      <c r="AR11" s="3" t="s">
        <v>95</v>
      </c>
      <c r="AS11" s="3">
        <v>1</v>
      </c>
      <c r="AT11" s="3">
        <v>1</v>
      </c>
      <c r="AU11" s="3">
        <v>1</v>
      </c>
      <c r="AV11" s="3">
        <v>1</v>
      </c>
      <c r="AW11" s="3">
        <v>1</v>
      </c>
      <c r="AX11" s="3">
        <v>1</v>
      </c>
      <c r="AY11" s="3">
        <v>1</v>
      </c>
      <c r="AZ11" s="3">
        <v>1</v>
      </c>
      <c r="BA11" s="3">
        <v>1</v>
      </c>
      <c r="BB11" s="3">
        <v>1</v>
      </c>
      <c r="BC11" s="3">
        <v>1</v>
      </c>
      <c r="BD11" s="3">
        <v>1</v>
      </c>
      <c r="BE11" s="3">
        <v>1</v>
      </c>
      <c r="BF11" s="3">
        <v>1</v>
      </c>
      <c r="BG11" s="3">
        <v>1</v>
      </c>
      <c r="BH11" s="3">
        <v>1</v>
      </c>
    </row>
    <row r="12" spans="1:60" ht="15.75">
      <c r="A12" s="54">
        <v>127</v>
      </c>
      <c r="B12" s="59" t="s">
        <v>606</v>
      </c>
      <c r="C12" s="37" t="s">
        <v>215</v>
      </c>
      <c r="D12" s="3">
        <v>1</v>
      </c>
      <c r="E12" s="3">
        <v>1</v>
      </c>
      <c r="F12" s="3">
        <v>1</v>
      </c>
      <c r="G12" s="3">
        <v>1</v>
      </c>
      <c r="H12" s="3">
        <v>1</v>
      </c>
      <c r="I12" s="3">
        <v>1</v>
      </c>
      <c r="J12" s="3">
        <v>1</v>
      </c>
      <c r="K12" s="3">
        <v>1</v>
      </c>
      <c r="L12" s="3">
        <v>1</v>
      </c>
      <c r="M12" s="3">
        <v>1</v>
      </c>
      <c r="N12" s="3">
        <v>1</v>
      </c>
      <c r="O12" s="3">
        <v>1</v>
      </c>
      <c r="P12" s="3">
        <v>1</v>
      </c>
      <c r="Q12" s="3">
        <v>1</v>
      </c>
      <c r="R12" s="3">
        <v>1</v>
      </c>
      <c r="S12" s="3">
        <v>1</v>
      </c>
      <c r="T12" s="3">
        <v>1</v>
      </c>
      <c r="U12" s="3">
        <v>1</v>
      </c>
      <c r="V12" s="3">
        <v>1</v>
      </c>
      <c r="W12" s="3">
        <v>1</v>
      </c>
      <c r="X12" s="3">
        <v>1</v>
      </c>
      <c r="Y12" s="3">
        <v>1</v>
      </c>
      <c r="Z12" s="3">
        <v>1</v>
      </c>
      <c r="AA12" s="3">
        <v>1</v>
      </c>
      <c r="AB12" s="3">
        <v>1</v>
      </c>
      <c r="AC12" s="3">
        <v>1</v>
      </c>
      <c r="AD12" s="3">
        <v>1</v>
      </c>
      <c r="AE12" s="3">
        <v>1</v>
      </c>
      <c r="AF12" s="3">
        <v>1</v>
      </c>
      <c r="AG12" s="3">
        <v>0</v>
      </c>
      <c r="AH12" s="3">
        <v>1</v>
      </c>
      <c r="AI12" s="3">
        <v>0</v>
      </c>
      <c r="AJ12" s="3">
        <v>1</v>
      </c>
      <c r="AK12" s="3">
        <v>1</v>
      </c>
      <c r="AL12" s="3">
        <v>1</v>
      </c>
      <c r="AM12" s="3">
        <v>1</v>
      </c>
      <c r="AN12" s="3">
        <v>1</v>
      </c>
      <c r="AO12" s="3">
        <v>1</v>
      </c>
      <c r="AP12" s="3">
        <v>1</v>
      </c>
      <c r="AQ12" s="3" t="s">
        <v>95</v>
      </c>
      <c r="AR12" s="3" t="s">
        <v>95</v>
      </c>
      <c r="AS12" s="3">
        <v>1</v>
      </c>
      <c r="AT12" s="3">
        <v>1</v>
      </c>
      <c r="AU12" s="3">
        <v>1</v>
      </c>
      <c r="AV12" s="3">
        <v>1</v>
      </c>
      <c r="AW12" s="3">
        <v>1</v>
      </c>
      <c r="AX12" s="3">
        <v>1</v>
      </c>
      <c r="AY12" s="3">
        <v>1</v>
      </c>
      <c r="AZ12" s="3">
        <v>1</v>
      </c>
      <c r="BA12" s="3">
        <v>1</v>
      </c>
      <c r="BB12" s="3">
        <v>1</v>
      </c>
      <c r="BC12" s="3">
        <v>1</v>
      </c>
      <c r="BD12" s="3">
        <v>1</v>
      </c>
      <c r="BE12" s="3">
        <v>1</v>
      </c>
      <c r="BF12" s="3">
        <v>1</v>
      </c>
      <c r="BG12" s="3">
        <v>1</v>
      </c>
      <c r="BH12" s="3">
        <v>1</v>
      </c>
    </row>
    <row r="13" spans="1:60" ht="18.75">
      <c r="A13" s="7" t="s">
        <v>83</v>
      </c>
      <c r="B13" s="61"/>
      <c r="C13" s="23"/>
      <c r="D13" s="6">
        <f aca="true" t="shared" si="0" ref="D13:AE13">SUM(D6:D12)</f>
        <v>7</v>
      </c>
      <c r="E13" s="6">
        <f t="shared" si="0"/>
        <v>7</v>
      </c>
      <c r="F13" s="6">
        <f t="shared" si="0"/>
        <v>7</v>
      </c>
      <c r="G13" s="6">
        <f t="shared" si="0"/>
        <v>7</v>
      </c>
      <c r="H13" s="6">
        <f t="shared" si="0"/>
        <v>7</v>
      </c>
      <c r="I13" s="6">
        <f t="shared" si="0"/>
        <v>7</v>
      </c>
      <c r="J13" s="6">
        <f t="shared" si="0"/>
        <v>7</v>
      </c>
      <c r="K13" s="6">
        <f t="shared" si="0"/>
        <v>7</v>
      </c>
      <c r="L13" s="6">
        <f t="shared" si="0"/>
        <v>7</v>
      </c>
      <c r="M13" s="6">
        <f t="shared" si="0"/>
        <v>7</v>
      </c>
      <c r="N13" s="6">
        <f t="shared" si="0"/>
        <v>6</v>
      </c>
      <c r="O13" s="6">
        <f t="shared" si="0"/>
        <v>7</v>
      </c>
      <c r="P13" s="6">
        <f t="shared" si="0"/>
        <v>7</v>
      </c>
      <c r="Q13" s="6">
        <f t="shared" si="0"/>
        <v>7</v>
      </c>
      <c r="R13" s="6">
        <f t="shared" si="0"/>
        <v>5</v>
      </c>
      <c r="S13" s="6">
        <f t="shared" si="0"/>
        <v>7</v>
      </c>
      <c r="T13" s="6">
        <f t="shared" si="0"/>
        <v>7</v>
      </c>
      <c r="U13" s="6">
        <f t="shared" si="0"/>
        <v>7</v>
      </c>
      <c r="V13" s="6">
        <f t="shared" si="0"/>
        <v>7</v>
      </c>
      <c r="W13" s="6">
        <f t="shared" si="0"/>
        <v>4</v>
      </c>
      <c r="X13" s="6">
        <f t="shared" si="0"/>
        <v>7</v>
      </c>
      <c r="Y13" s="6">
        <f t="shared" si="0"/>
        <v>3</v>
      </c>
      <c r="Z13" s="6">
        <f t="shared" si="0"/>
        <v>7</v>
      </c>
      <c r="AA13" s="6">
        <f t="shared" si="0"/>
        <v>7</v>
      </c>
      <c r="AB13" s="6">
        <f t="shared" si="0"/>
        <v>7</v>
      </c>
      <c r="AC13" s="6">
        <f t="shared" si="0"/>
        <v>7</v>
      </c>
      <c r="AD13" s="6">
        <f t="shared" si="0"/>
        <v>6</v>
      </c>
      <c r="AE13" s="6">
        <f t="shared" si="0"/>
        <v>5</v>
      </c>
      <c r="AF13" s="6">
        <f aca="true" t="shared" si="1" ref="AF13:BE13">SUM(AF6:AF12)</f>
        <v>7</v>
      </c>
      <c r="AG13" s="6">
        <f t="shared" si="1"/>
        <v>3</v>
      </c>
      <c r="AH13" s="6">
        <f t="shared" si="1"/>
        <v>7</v>
      </c>
      <c r="AI13" s="6">
        <f t="shared" si="1"/>
        <v>5</v>
      </c>
      <c r="AJ13" s="6">
        <f t="shared" si="1"/>
        <v>6</v>
      </c>
      <c r="AK13" s="6">
        <f t="shared" si="1"/>
        <v>7</v>
      </c>
      <c r="AL13" s="6">
        <f t="shared" si="1"/>
        <v>5</v>
      </c>
      <c r="AM13" s="6">
        <f t="shared" si="1"/>
        <v>5</v>
      </c>
      <c r="AN13" s="6">
        <f t="shared" si="1"/>
        <v>6</v>
      </c>
      <c r="AO13" s="6">
        <f t="shared" si="1"/>
        <v>7</v>
      </c>
      <c r="AP13" s="6">
        <f t="shared" si="1"/>
        <v>7</v>
      </c>
      <c r="AQ13" s="6">
        <f t="shared" si="1"/>
        <v>0</v>
      </c>
      <c r="AR13" s="6">
        <f t="shared" si="1"/>
        <v>0</v>
      </c>
      <c r="AS13" s="6">
        <f t="shared" si="1"/>
        <v>5</v>
      </c>
      <c r="AT13" s="6">
        <f t="shared" si="1"/>
        <v>5</v>
      </c>
      <c r="AU13" s="6">
        <f t="shared" si="1"/>
        <v>7</v>
      </c>
      <c r="AV13" s="6">
        <f t="shared" si="1"/>
        <v>6</v>
      </c>
      <c r="AW13" s="6">
        <f t="shared" si="1"/>
        <v>7</v>
      </c>
      <c r="AX13" s="6">
        <f t="shared" si="1"/>
        <v>7</v>
      </c>
      <c r="AY13" s="6">
        <f t="shared" si="1"/>
        <v>7</v>
      </c>
      <c r="AZ13" s="6">
        <f t="shared" si="1"/>
        <v>7</v>
      </c>
      <c r="BA13" s="6">
        <f t="shared" si="1"/>
        <v>7</v>
      </c>
      <c r="BB13" s="6">
        <f t="shared" si="1"/>
        <v>6</v>
      </c>
      <c r="BC13" s="6">
        <f t="shared" si="1"/>
        <v>7</v>
      </c>
      <c r="BD13" s="6">
        <f t="shared" si="1"/>
        <v>6</v>
      </c>
      <c r="BE13" s="6">
        <f t="shared" si="1"/>
        <v>6</v>
      </c>
      <c r="BF13" s="6">
        <f>SUM(BF6:BF12)</f>
        <v>7</v>
      </c>
      <c r="BG13" s="6">
        <f>SUM(BG6:BG12)</f>
        <v>7</v>
      </c>
      <c r="BH13" s="6">
        <f>SUM(BH6:BH12)</f>
        <v>7</v>
      </c>
    </row>
    <row r="14" spans="4:60" ht="15">
      <c r="D14">
        <f>100*D13/7</f>
        <v>100</v>
      </c>
      <c r="E14">
        <f aca="true" t="shared" si="2" ref="E14:BE14">100*E13/7</f>
        <v>100</v>
      </c>
      <c r="F14">
        <f t="shared" si="2"/>
        <v>100</v>
      </c>
      <c r="G14">
        <f t="shared" si="2"/>
        <v>100</v>
      </c>
      <c r="H14">
        <f t="shared" si="2"/>
        <v>100</v>
      </c>
      <c r="I14">
        <f t="shared" si="2"/>
        <v>100</v>
      </c>
      <c r="J14">
        <f t="shared" si="2"/>
        <v>100</v>
      </c>
      <c r="K14">
        <f t="shared" si="2"/>
        <v>100</v>
      </c>
      <c r="L14">
        <f t="shared" si="2"/>
        <v>100</v>
      </c>
      <c r="M14">
        <f t="shared" si="2"/>
        <v>100</v>
      </c>
      <c r="N14">
        <f t="shared" si="2"/>
        <v>85.71428571428571</v>
      </c>
      <c r="O14">
        <f t="shared" si="2"/>
        <v>100</v>
      </c>
      <c r="P14">
        <f t="shared" si="2"/>
        <v>100</v>
      </c>
      <c r="Q14">
        <f t="shared" si="2"/>
        <v>100</v>
      </c>
      <c r="R14">
        <f t="shared" si="2"/>
        <v>71.42857142857143</v>
      </c>
      <c r="S14">
        <f t="shared" si="2"/>
        <v>100</v>
      </c>
      <c r="T14">
        <f t="shared" si="2"/>
        <v>100</v>
      </c>
      <c r="U14">
        <f t="shared" si="2"/>
        <v>100</v>
      </c>
      <c r="V14">
        <f t="shared" si="2"/>
        <v>100</v>
      </c>
      <c r="W14">
        <f t="shared" si="2"/>
        <v>57.142857142857146</v>
      </c>
      <c r="X14">
        <f t="shared" si="2"/>
        <v>100</v>
      </c>
      <c r="Y14">
        <f t="shared" si="2"/>
        <v>42.857142857142854</v>
      </c>
      <c r="Z14">
        <f t="shared" si="2"/>
        <v>100</v>
      </c>
      <c r="AA14">
        <f t="shared" si="2"/>
        <v>100</v>
      </c>
      <c r="AB14">
        <f t="shared" si="2"/>
        <v>100</v>
      </c>
      <c r="AC14">
        <f t="shared" si="2"/>
        <v>100</v>
      </c>
      <c r="AD14">
        <f t="shared" si="2"/>
        <v>85.71428571428571</v>
      </c>
      <c r="AE14">
        <f t="shared" si="2"/>
        <v>71.42857142857143</v>
      </c>
      <c r="AF14">
        <f t="shared" si="2"/>
        <v>100</v>
      </c>
      <c r="AG14">
        <f t="shared" si="2"/>
        <v>42.857142857142854</v>
      </c>
      <c r="AH14">
        <f t="shared" si="2"/>
        <v>100</v>
      </c>
      <c r="AI14">
        <f t="shared" si="2"/>
        <v>71.42857142857143</v>
      </c>
      <c r="AJ14">
        <f t="shared" si="2"/>
        <v>85.71428571428571</v>
      </c>
      <c r="AK14">
        <f t="shared" si="2"/>
        <v>100</v>
      </c>
      <c r="AL14">
        <f t="shared" si="2"/>
        <v>71.42857142857143</v>
      </c>
      <c r="AM14">
        <f t="shared" si="2"/>
        <v>71.42857142857143</v>
      </c>
      <c r="AN14">
        <f t="shared" si="2"/>
        <v>85.71428571428571</v>
      </c>
      <c r="AO14">
        <f t="shared" si="2"/>
        <v>100</v>
      </c>
      <c r="AP14">
        <f t="shared" si="2"/>
        <v>100</v>
      </c>
      <c r="AQ14">
        <f t="shared" si="2"/>
        <v>0</v>
      </c>
      <c r="AR14">
        <f t="shared" si="2"/>
        <v>0</v>
      </c>
      <c r="AS14">
        <f t="shared" si="2"/>
        <v>71.42857142857143</v>
      </c>
      <c r="AT14">
        <f t="shared" si="2"/>
        <v>71.42857142857143</v>
      </c>
      <c r="AU14">
        <f t="shared" si="2"/>
        <v>100</v>
      </c>
      <c r="AV14">
        <f t="shared" si="2"/>
        <v>85.71428571428571</v>
      </c>
      <c r="AW14">
        <f t="shared" si="2"/>
        <v>100</v>
      </c>
      <c r="AX14">
        <f t="shared" si="2"/>
        <v>100</v>
      </c>
      <c r="AY14">
        <f t="shared" si="2"/>
        <v>100</v>
      </c>
      <c r="AZ14">
        <f t="shared" si="2"/>
        <v>100</v>
      </c>
      <c r="BA14">
        <f t="shared" si="2"/>
        <v>100</v>
      </c>
      <c r="BB14">
        <f t="shared" si="2"/>
        <v>85.71428571428571</v>
      </c>
      <c r="BC14">
        <f t="shared" si="2"/>
        <v>100</v>
      </c>
      <c r="BD14">
        <f t="shared" si="2"/>
        <v>85.71428571428571</v>
      </c>
      <c r="BE14">
        <f t="shared" si="2"/>
        <v>85.71428571428571</v>
      </c>
      <c r="BF14">
        <f>100*BF13/7</f>
        <v>100</v>
      </c>
      <c r="BG14">
        <f>100*BG13/7</f>
        <v>100</v>
      </c>
      <c r="BH14">
        <f>100*BH13/7</f>
        <v>100</v>
      </c>
    </row>
    <row r="15" ht="15">
      <c r="BH15">
        <f>SUM(D14:BH14)/70</f>
        <v>71.83673469387755</v>
      </c>
    </row>
  </sheetData>
  <sheetProtection/>
  <mergeCells count="68">
    <mergeCell ref="AT3:AT5"/>
    <mergeCell ref="BG3:BG5"/>
    <mergeCell ref="BH3:BH5"/>
    <mergeCell ref="BF3:BF5"/>
    <mergeCell ref="AZ3:AZ5"/>
    <mergeCell ref="BA3:BA5"/>
    <mergeCell ref="BB3:BB5"/>
    <mergeCell ref="BC3:BC5"/>
    <mergeCell ref="BD3:BD5"/>
    <mergeCell ref="BE3:BE5"/>
    <mergeCell ref="AU3:AU5"/>
    <mergeCell ref="AV3:AV5"/>
    <mergeCell ref="AW3:AW5"/>
    <mergeCell ref="AX3:AX5"/>
    <mergeCell ref="AY3:AY5"/>
    <mergeCell ref="AS3:AS5"/>
    <mergeCell ref="AL3:AL5"/>
    <mergeCell ref="AM3:AM5"/>
    <mergeCell ref="AN3:AN5"/>
    <mergeCell ref="AO3:AO5"/>
    <mergeCell ref="AP3:AP5"/>
    <mergeCell ref="AQ3:AQ5"/>
    <mergeCell ref="AR3:AR5"/>
    <mergeCell ref="AK3:AK5"/>
    <mergeCell ref="Z3:Z5"/>
    <mergeCell ref="AA3:AA5"/>
    <mergeCell ref="AB3:AB5"/>
    <mergeCell ref="AC3:AC5"/>
    <mergeCell ref="AD3:AD5"/>
    <mergeCell ref="AE3:AE5"/>
    <mergeCell ref="AF3:AF5"/>
    <mergeCell ref="AG3:AG5"/>
    <mergeCell ref="AH3:AH5"/>
    <mergeCell ref="AI3:AI5"/>
    <mergeCell ref="AJ3:AJ5"/>
    <mergeCell ref="M3:M5"/>
    <mergeCell ref="N3:N5"/>
    <mergeCell ref="O3:O5"/>
    <mergeCell ref="P3:P5"/>
    <mergeCell ref="Y3:Y5"/>
    <mergeCell ref="R3:R5"/>
    <mergeCell ref="S3:S5"/>
    <mergeCell ref="T3:T5"/>
    <mergeCell ref="U3:U5"/>
    <mergeCell ref="V3:V5"/>
    <mergeCell ref="W3:W5"/>
    <mergeCell ref="X3:X5"/>
    <mergeCell ref="H3:H5"/>
    <mergeCell ref="I3:I5"/>
    <mergeCell ref="J3:J5"/>
    <mergeCell ref="K3:K5"/>
    <mergeCell ref="L3:L5"/>
    <mergeCell ref="A1:A5"/>
    <mergeCell ref="B1:B5"/>
    <mergeCell ref="C1:C5"/>
    <mergeCell ref="D1:J2"/>
    <mergeCell ref="K1:BH1"/>
    <mergeCell ref="K2:P2"/>
    <mergeCell ref="Q2:R2"/>
    <mergeCell ref="S2:Z2"/>
    <mergeCell ref="AA2:AM2"/>
    <mergeCell ref="AO2:AV2"/>
    <mergeCell ref="Q3:Q5"/>
    <mergeCell ref="AW2:BE2"/>
    <mergeCell ref="D3:D5"/>
    <mergeCell ref="E3:E5"/>
    <mergeCell ref="F3:F5"/>
    <mergeCell ref="G3:G5"/>
  </mergeCells>
  <hyperlinks>
    <hyperlink ref="C6" r:id="rId1" display="https://portal.iv-edu.ru/dep/mouoprivolg/privolgskiyrn_school1/default.aspx"/>
    <hyperlink ref="C7" r:id="rId2" display="https://portal.iv-edu.ru/dep/mouoprivolg/privolgskiyrn_school6/default.aspx"/>
    <hyperlink ref="C8" r:id="rId3" display="https://portal.iv-edu.ru/dep/mouoprivolg/privolgskiyrn_school7/default.aspx"/>
    <hyperlink ref="C9" r:id="rId4" display="https://portal.iv-edu.ru/dep/mouoprivolg/privolgskiyrn_school12/default.aspx"/>
    <hyperlink ref="C10" r:id="rId5" display="https://portal.iv-edu.ru/dep/mouoprivolg/privolgskiyrn_plesskaya/default.aspx"/>
    <hyperlink ref="C11" r:id="rId6" display="https://portal.iv-edu.ru/dep/mouoprivolg/privolgskiyrn_tolpiginskaya/default.aspx"/>
    <hyperlink ref="C12" r:id="rId7" display="https://portal.iv-edu.ru/dep/mouoprivolg/privolgskiyrn_rogdestvenskaya/default.aspx"/>
  </hyperlinks>
  <printOptions/>
  <pageMargins left="0.11811023622047245" right="0.11811023622047245" top="0.7480314960629921" bottom="0.7480314960629921" header="0.31496062992125984" footer="0.31496062992125984"/>
  <pageSetup fitToHeight="0" fitToWidth="1" horizontalDpi="600" verticalDpi="600" orientation="landscape" paperSize="9" scale="34" r:id="rId8"/>
</worksheet>
</file>

<file path=xl/worksheets/sheet22.xml><?xml version="1.0" encoding="utf-8"?>
<worksheet xmlns="http://schemas.openxmlformats.org/spreadsheetml/2006/main" xmlns:r="http://schemas.openxmlformats.org/officeDocument/2006/relationships">
  <sheetPr>
    <pageSetUpPr fitToPage="1"/>
  </sheetPr>
  <dimension ref="A1:BH13"/>
  <sheetViews>
    <sheetView zoomScalePageLayoutView="0" workbookViewId="0" topLeftCell="A1">
      <selection activeCell="BI23" sqref="BI23"/>
    </sheetView>
  </sheetViews>
  <sheetFormatPr defaultColWidth="9.140625" defaultRowHeight="15"/>
  <cols>
    <col min="2" max="2" width="34.57421875" style="0" customWidth="1"/>
    <col min="3" max="3" width="66.28125" style="0" customWidth="1"/>
    <col min="4" max="39" width="4.8515625" style="0" customWidth="1"/>
    <col min="40" max="40" width="10.00390625" style="0" customWidth="1"/>
    <col min="41" max="57" width="4.8515625" style="0" customWidth="1"/>
  </cols>
  <sheetData>
    <row r="1" spans="1:60" ht="48" customHeight="1" thickBot="1">
      <c r="A1" s="90" t="s">
        <v>84</v>
      </c>
      <c r="B1" s="92" t="s">
        <v>613</v>
      </c>
      <c r="C1" s="90" t="s">
        <v>82</v>
      </c>
      <c r="D1" s="95" t="s">
        <v>7</v>
      </c>
      <c r="E1" s="96"/>
      <c r="F1" s="96"/>
      <c r="G1" s="96"/>
      <c r="H1" s="96"/>
      <c r="I1" s="96"/>
      <c r="J1" s="97"/>
      <c r="K1" s="101" t="s">
        <v>8</v>
      </c>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3"/>
    </row>
    <row r="2" spans="1:60" ht="141.75" customHeight="1">
      <c r="A2" s="91"/>
      <c r="B2" s="93"/>
      <c r="C2" s="91"/>
      <c r="D2" s="98"/>
      <c r="E2" s="99"/>
      <c r="F2" s="99"/>
      <c r="G2" s="99"/>
      <c r="H2" s="99"/>
      <c r="I2" s="99"/>
      <c r="J2" s="100"/>
      <c r="K2" s="104" t="s">
        <v>9</v>
      </c>
      <c r="L2" s="105"/>
      <c r="M2" s="105"/>
      <c r="N2" s="105"/>
      <c r="O2" s="105"/>
      <c r="P2" s="106"/>
      <c r="Q2" s="104" t="s">
        <v>22</v>
      </c>
      <c r="R2" s="106"/>
      <c r="S2" s="107" t="s">
        <v>23</v>
      </c>
      <c r="T2" s="108"/>
      <c r="U2" s="108"/>
      <c r="V2" s="108"/>
      <c r="W2" s="108"/>
      <c r="X2" s="108"/>
      <c r="Y2" s="108"/>
      <c r="Z2" s="109"/>
      <c r="AA2" s="104" t="s">
        <v>32</v>
      </c>
      <c r="AB2" s="105"/>
      <c r="AC2" s="105"/>
      <c r="AD2" s="105"/>
      <c r="AE2" s="105"/>
      <c r="AF2" s="105"/>
      <c r="AG2" s="105"/>
      <c r="AH2" s="105"/>
      <c r="AI2" s="105"/>
      <c r="AJ2" s="105"/>
      <c r="AK2" s="105"/>
      <c r="AL2" s="105"/>
      <c r="AM2" s="105"/>
      <c r="AN2" s="1" t="s">
        <v>50</v>
      </c>
      <c r="AO2" s="104" t="s">
        <v>52</v>
      </c>
      <c r="AP2" s="105"/>
      <c r="AQ2" s="105"/>
      <c r="AR2" s="105"/>
      <c r="AS2" s="105"/>
      <c r="AT2" s="105"/>
      <c r="AU2" s="105"/>
      <c r="AV2" s="106"/>
      <c r="AW2" s="107" t="s">
        <v>61</v>
      </c>
      <c r="AX2" s="108"/>
      <c r="AY2" s="108"/>
      <c r="AZ2" s="108"/>
      <c r="BA2" s="108"/>
      <c r="BB2" s="108"/>
      <c r="BC2" s="108"/>
      <c r="BD2" s="108"/>
      <c r="BE2" s="109"/>
      <c r="BF2" s="1" t="s">
        <v>76</v>
      </c>
      <c r="BG2" s="1" t="s">
        <v>78</v>
      </c>
      <c r="BH2" s="2" t="s">
        <v>80</v>
      </c>
    </row>
    <row r="3" spans="1:60" ht="18.75" customHeight="1">
      <c r="A3" s="91"/>
      <c r="B3" s="93"/>
      <c r="C3" s="91"/>
      <c r="D3" s="110">
        <v>1</v>
      </c>
      <c r="E3" s="112">
        <v>2</v>
      </c>
      <c r="F3" s="112">
        <v>3</v>
      </c>
      <c r="G3" s="112">
        <v>4</v>
      </c>
      <c r="H3" s="112">
        <v>5</v>
      </c>
      <c r="I3" s="112">
        <v>6</v>
      </c>
      <c r="J3" s="114">
        <v>7</v>
      </c>
      <c r="K3" s="110">
        <v>8</v>
      </c>
      <c r="L3" s="112">
        <v>9</v>
      </c>
      <c r="M3" s="112">
        <v>10</v>
      </c>
      <c r="N3" s="112">
        <v>11</v>
      </c>
      <c r="O3" s="112">
        <v>12</v>
      </c>
      <c r="P3" s="114">
        <v>13</v>
      </c>
      <c r="Q3" s="111">
        <v>14</v>
      </c>
      <c r="R3" s="116">
        <v>19</v>
      </c>
      <c r="S3" s="111">
        <v>20</v>
      </c>
      <c r="T3" s="120">
        <v>21</v>
      </c>
      <c r="U3" s="113">
        <v>22</v>
      </c>
      <c r="V3" s="120">
        <v>23</v>
      </c>
      <c r="W3" s="113">
        <v>24</v>
      </c>
      <c r="X3" s="120">
        <v>25</v>
      </c>
      <c r="Y3" s="113">
        <v>26</v>
      </c>
      <c r="Z3" s="116">
        <v>27</v>
      </c>
      <c r="AA3" s="111">
        <v>28</v>
      </c>
      <c r="AB3" s="120">
        <v>29</v>
      </c>
      <c r="AC3" s="113">
        <v>30</v>
      </c>
      <c r="AD3" s="120">
        <v>31</v>
      </c>
      <c r="AE3" s="113">
        <v>32</v>
      </c>
      <c r="AF3" s="120">
        <v>33</v>
      </c>
      <c r="AG3" s="113">
        <v>34</v>
      </c>
      <c r="AH3" s="120">
        <v>35</v>
      </c>
      <c r="AI3" s="113">
        <v>36</v>
      </c>
      <c r="AJ3" s="120">
        <v>37</v>
      </c>
      <c r="AK3" s="113">
        <v>38</v>
      </c>
      <c r="AL3" s="120">
        <v>39</v>
      </c>
      <c r="AM3" s="113">
        <v>40</v>
      </c>
      <c r="AN3" s="122">
        <v>45</v>
      </c>
      <c r="AO3" s="111">
        <v>46</v>
      </c>
      <c r="AP3" s="120">
        <v>47</v>
      </c>
      <c r="AQ3" s="113">
        <v>48</v>
      </c>
      <c r="AR3" s="120">
        <v>49</v>
      </c>
      <c r="AS3" s="113">
        <v>50</v>
      </c>
      <c r="AT3" s="120">
        <v>51</v>
      </c>
      <c r="AU3" s="113">
        <v>52</v>
      </c>
      <c r="AV3" s="116">
        <v>53</v>
      </c>
      <c r="AW3" s="111">
        <v>54</v>
      </c>
      <c r="AX3" s="120">
        <v>55</v>
      </c>
      <c r="AY3" s="113">
        <v>56</v>
      </c>
      <c r="AZ3" s="120">
        <v>57</v>
      </c>
      <c r="BA3" s="113">
        <v>58</v>
      </c>
      <c r="BB3" s="120">
        <v>59</v>
      </c>
      <c r="BC3" s="113">
        <v>60</v>
      </c>
      <c r="BD3" s="120">
        <v>61</v>
      </c>
      <c r="BE3" s="115">
        <v>62</v>
      </c>
      <c r="BF3" s="126">
        <v>68</v>
      </c>
      <c r="BG3" s="122">
        <v>69</v>
      </c>
      <c r="BH3" s="124">
        <v>70</v>
      </c>
    </row>
    <row r="4" spans="1:60" ht="15" customHeight="1">
      <c r="A4" s="91"/>
      <c r="B4" s="93"/>
      <c r="C4" s="91"/>
      <c r="D4" s="110"/>
      <c r="E4" s="112"/>
      <c r="F4" s="112"/>
      <c r="G4" s="112"/>
      <c r="H4" s="112"/>
      <c r="I4" s="112"/>
      <c r="J4" s="114"/>
      <c r="K4" s="110"/>
      <c r="L4" s="112"/>
      <c r="M4" s="112"/>
      <c r="N4" s="112"/>
      <c r="O4" s="112"/>
      <c r="P4" s="114"/>
      <c r="Q4" s="118"/>
      <c r="R4" s="117"/>
      <c r="S4" s="118"/>
      <c r="T4" s="121"/>
      <c r="U4" s="119"/>
      <c r="V4" s="121"/>
      <c r="W4" s="119"/>
      <c r="X4" s="121"/>
      <c r="Y4" s="119"/>
      <c r="Z4" s="117"/>
      <c r="AA4" s="118"/>
      <c r="AB4" s="121"/>
      <c r="AC4" s="119"/>
      <c r="AD4" s="121"/>
      <c r="AE4" s="119"/>
      <c r="AF4" s="121"/>
      <c r="AG4" s="119"/>
      <c r="AH4" s="121"/>
      <c r="AI4" s="119"/>
      <c r="AJ4" s="121"/>
      <c r="AK4" s="119"/>
      <c r="AL4" s="121"/>
      <c r="AM4" s="119"/>
      <c r="AN4" s="123"/>
      <c r="AO4" s="118"/>
      <c r="AP4" s="121"/>
      <c r="AQ4" s="119"/>
      <c r="AR4" s="121"/>
      <c r="AS4" s="119"/>
      <c r="AT4" s="121"/>
      <c r="AU4" s="119"/>
      <c r="AV4" s="117"/>
      <c r="AW4" s="118"/>
      <c r="AX4" s="121"/>
      <c r="AY4" s="119"/>
      <c r="AZ4" s="121"/>
      <c r="BA4" s="119"/>
      <c r="BB4" s="121"/>
      <c r="BC4" s="119"/>
      <c r="BD4" s="121"/>
      <c r="BE4" s="128"/>
      <c r="BF4" s="127"/>
      <c r="BG4" s="123"/>
      <c r="BH4" s="125"/>
    </row>
    <row r="5" spans="1:60" ht="12.75" customHeight="1">
      <c r="A5" s="129"/>
      <c r="B5" s="93"/>
      <c r="C5" s="129"/>
      <c r="D5" s="110"/>
      <c r="E5" s="112"/>
      <c r="F5" s="112"/>
      <c r="G5" s="112"/>
      <c r="H5" s="112"/>
      <c r="I5" s="112"/>
      <c r="J5" s="114"/>
      <c r="K5" s="110"/>
      <c r="L5" s="112"/>
      <c r="M5" s="112"/>
      <c r="N5" s="112"/>
      <c r="O5" s="112"/>
      <c r="P5" s="114"/>
      <c r="Q5" s="135"/>
      <c r="R5" s="134"/>
      <c r="S5" s="135"/>
      <c r="T5" s="137"/>
      <c r="U5" s="136"/>
      <c r="V5" s="137"/>
      <c r="W5" s="136"/>
      <c r="X5" s="137"/>
      <c r="Y5" s="136"/>
      <c r="Z5" s="134"/>
      <c r="AA5" s="135"/>
      <c r="AB5" s="137"/>
      <c r="AC5" s="136"/>
      <c r="AD5" s="137"/>
      <c r="AE5" s="136"/>
      <c r="AF5" s="137"/>
      <c r="AG5" s="136"/>
      <c r="AH5" s="137"/>
      <c r="AI5" s="136"/>
      <c r="AJ5" s="137"/>
      <c r="AK5" s="136"/>
      <c r="AL5" s="137"/>
      <c r="AM5" s="136"/>
      <c r="AN5" s="138"/>
      <c r="AO5" s="135"/>
      <c r="AP5" s="137"/>
      <c r="AQ5" s="136"/>
      <c r="AR5" s="137"/>
      <c r="AS5" s="136"/>
      <c r="AT5" s="137"/>
      <c r="AU5" s="136"/>
      <c r="AV5" s="134"/>
      <c r="AW5" s="135"/>
      <c r="AX5" s="137"/>
      <c r="AY5" s="136"/>
      <c r="AZ5" s="137"/>
      <c r="BA5" s="136"/>
      <c r="BB5" s="137"/>
      <c r="BC5" s="136"/>
      <c r="BD5" s="137"/>
      <c r="BE5" s="141"/>
      <c r="BF5" s="140"/>
      <c r="BG5" s="138"/>
      <c r="BH5" s="139"/>
    </row>
    <row r="6" spans="1:60" ht="15.75">
      <c r="A6" s="54">
        <v>128</v>
      </c>
      <c r="B6" s="60" t="s">
        <v>608</v>
      </c>
      <c r="C6" s="29" t="s">
        <v>216</v>
      </c>
      <c r="D6" s="3">
        <v>1</v>
      </c>
      <c r="E6" s="3">
        <v>1</v>
      </c>
      <c r="F6" s="3">
        <v>1</v>
      </c>
      <c r="G6" s="3">
        <v>1</v>
      </c>
      <c r="H6" s="3">
        <v>1</v>
      </c>
      <c r="I6" s="3">
        <v>1</v>
      </c>
      <c r="J6" s="3">
        <v>1</v>
      </c>
      <c r="K6" s="3">
        <v>1</v>
      </c>
      <c r="L6" s="3">
        <v>1</v>
      </c>
      <c r="M6" s="3">
        <v>1</v>
      </c>
      <c r="N6" s="3">
        <v>1</v>
      </c>
      <c r="O6" s="3">
        <v>1</v>
      </c>
      <c r="P6" s="3">
        <v>0</v>
      </c>
      <c r="Q6" s="3">
        <v>1</v>
      </c>
      <c r="R6" s="3">
        <v>1</v>
      </c>
      <c r="S6" s="3">
        <v>1</v>
      </c>
      <c r="T6" s="3">
        <v>0</v>
      </c>
      <c r="U6" s="3">
        <v>1</v>
      </c>
      <c r="V6" s="3">
        <v>1</v>
      </c>
      <c r="W6" s="3">
        <v>1</v>
      </c>
      <c r="X6" s="3">
        <v>1</v>
      </c>
      <c r="Y6" s="3">
        <v>1</v>
      </c>
      <c r="Z6" s="3">
        <v>1</v>
      </c>
      <c r="AA6" s="3">
        <v>1</v>
      </c>
      <c r="AB6" s="3">
        <v>1</v>
      </c>
      <c r="AC6" s="3">
        <v>1</v>
      </c>
      <c r="AD6" s="3">
        <v>1</v>
      </c>
      <c r="AE6" s="3">
        <v>1</v>
      </c>
      <c r="AF6" s="3">
        <v>1</v>
      </c>
      <c r="AG6" s="3">
        <v>0</v>
      </c>
      <c r="AH6" s="3">
        <v>1</v>
      </c>
      <c r="AI6" s="3">
        <v>1</v>
      </c>
      <c r="AJ6" s="3">
        <v>0</v>
      </c>
      <c r="AK6" s="3">
        <v>1</v>
      </c>
      <c r="AL6" s="3">
        <v>1</v>
      </c>
      <c r="AM6" s="3">
        <v>1</v>
      </c>
      <c r="AN6" s="3">
        <v>0</v>
      </c>
      <c r="AO6" s="3">
        <v>1</v>
      </c>
      <c r="AP6" s="3">
        <v>1</v>
      </c>
      <c r="AQ6" s="3" t="s">
        <v>95</v>
      </c>
      <c r="AR6" s="3" t="s">
        <v>95</v>
      </c>
      <c r="AS6" s="3">
        <v>1</v>
      </c>
      <c r="AT6" s="3">
        <v>1</v>
      </c>
      <c r="AU6" s="3">
        <v>1</v>
      </c>
      <c r="AV6" s="3">
        <v>1</v>
      </c>
      <c r="AW6" s="3">
        <v>1</v>
      </c>
      <c r="AX6" s="3">
        <v>1</v>
      </c>
      <c r="AY6" s="3">
        <v>1</v>
      </c>
      <c r="AZ6" s="3">
        <v>1</v>
      </c>
      <c r="BA6" s="3">
        <v>1</v>
      </c>
      <c r="BB6" s="3">
        <v>1</v>
      </c>
      <c r="BC6" s="3">
        <v>1</v>
      </c>
      <c r="BD6" s="3">
        <v>1</v>
      </c>
      <c r="BE6" s="3">
        <v>1</v>
      </c>
      <c r="BF6" s="3">
        <v>1</v>
      </c>
      <c r="BG6" s="3">
        <v>1</v>
      </c>
      <c r="BH6" s="3">
        <v>1</v>
      </c>
    </row>
    <row r="7" spans="1:60" ht="15.75">
      <c r="A7" s="54">
        <v>129</v>
      </c>
      <c r="B7" s="60" t="s">
        <v>609</v>
      </c>
      <c r="C7" s="30" t="s">
        <v>217</v>
      </c>
      <c r="D7" s="3">
        <v>1</v>
      </c>
      <c r="E7" s="3">
        <v>1</v>
      </c>
      <c r="F7" s="3">
        <v>1</v>
      </c>
      <c r="G7" s="3">
        <v>1</v>
      </c>
      <c r="H7" s="3">
        <v>1</v>
      </c>
      <c r="I7" s="3">
        <v>1</v>
      </c>
      <c r="J7" s="3">
        <v>1</v>
      </c>
      <c r="K7" s="3">
        <v>1</v>
      </c>
      <c r="L7" s="3">
        <v>1</v>
      </c>
      <c r="M7" s="3">
        <v>1</v>
      </c>
      <c r="N7" s="3">
        <v>1</v>
      </c>
      <c r="O7" s="3">
        <v>1</v>
      </c>
      <c r="P7" s="3">
        <v>1</v>
      </c>
      <c r="Q7" s="3">
        <v>1</v>
      </c>
      <c r="R7" s="3">
        <v>1</v>
      </c>
      <c r="S7" s="3">
        <v>1</v>
      </c>
      <c r="T7" s="3">
        <v>1</v>
      </c>
      <c r="U7" s="3">
        <v>1</v>
      </c>
      <c r="V7" s="3">
        <v>0</v>
      </c>
      <c r="W7" s="3">
        <v>0</v>
      </c>
      <c r="X7" s="3">
        <v>1</v>
      </c>
      <c r="Y7" s="3"/>
      <c r="Z7" s="3">
        <v>1</v>
      </c>
      <c r="AA7" s="3">
        <v>1</v>
      </c>
      <c r="AB7" s="3">
        <v>1</v>
      </c>
      <c r="AC7" s="3">
        <v>1</v>
      </c>
      <c r="AD7" s="3">
        <v>1</v>
      </c>
      <c r="AE7" s="3">
        <v>1</v>
      </c>
      <c r="AF7" s="3">
        <v>1</v>
      </c>
      <c r="AG7" s="3">
        <v>0</v>
      </c>
      <c r="AH7" s="3">
        <v>1</v>
      </c>
      <c r="AI7" s="3">
        <v>1</v>
      </c>
      <c r="AJ7" s="3">
        <v>0</v>
      </c>
      <c r="AK7" s="3">
        <v>1</v>
      </c>
      <c r="AL7" s="3">
        <v>1</v>
      </c>
      <c r="AM7" s="3">
        <v>1</v>
      </c>
      <c r="AN7" s="3">
        <v>1</v>
      </c>
      <c r="AO7" s="3">
        <v>1</v>
      </c>
      <c r="AP7" s="3">
        <v>1</v>
      </c>
      <c r="AQ7" s="3" t="s">
        <v>95</v>
      </c>
      <c r="AR7" s="3" t="s">
        <v>95</v>
      </c>
      <c r="AS7" s="3">
        <v>1</v>
      </c>
      <c r="AT7" s="3">
        <v>1</v>
      </c>
      <c r="AU7" s="3">
        <v>1</v>
      </c>
      <c r="AV7" s="3">
        <v>1</v>
      </c>
      <c r="AW7" s="3">
        <v>1</v>
      </c>
      <c r="AX7" s="3">
        <v>1</v>
      </c>
      <c r="AY7" s="3">
        <v>1</v>
      </c>
      <c r="AZ7" s="3">
        <v>1</v>
      </c>
      <c r="BA7" s="3">
        <v>1</v>
      </c>
      <c r="BB7" s="3">
        <v>1</v>
      </c>
      <c r="BC7" s="3">
        <v>1</v>
      </c>
      <c r="BD7" s="3">
        <v>1</v>
      </c>
      <c r="BE7" s="3">
        <v>1</v>
      </c>
      <c r="BF7" s="3">
        <v>1</v>
      </c>
      <c r="BG7" s="3">
        <v>1</v>
      </c>
      <c r="BH7" s="3">
        <v>1</v>
      </c>
    </row>
    <row r="8" spans="1:60" ht="15.75">
      <c r="A8" s="54">
        <v>130</v>
      </c>
      <c r="B8" s="58" t="s">
        <v>612</v>
      </c>
      <c r="C8" s="30" t="s">
        <v>218</v>
      </c>
      <c r="D8" s="3">
        <v>1</v>
      </c>
      <c r="E8" s="3">
        <v>1</v>
      </c>
      <c r="F8" s="3">
        <v>1</v>
      </c>
      <c r="G8" s="3">
        <v>1</v>
      </c>
      <c r="H8" s="3">
        <v>1</v>
      </c>
      <c r="I8" s="3">
        <v>1</v>
      </c>
      <c r="J8" s="3">
        <v>1</v>
      </c>
      <c r="K8" s="3">
        <v>1</v>
      </c>
      <c r="L8" s="3">
        <v>0</v>
      </c>
      <c r="M8" s="3">
        <v>1</v>
      </c>
      <c r="N8" s="3">
        <v>1</v>
      </c>
      <c r="O8" s="3">
        <v>1</v>
      </c>
      <c r="P8" s="3">
        <v>1</v>
      </c>
      <c r="Q8" s="3">
        <v>1</v>
      </c>
      <c r="R8" s="3">
        <v>0</v>
      </c>
      <c r="S8" s="3">
        <v>1</v>
      </c>
      <c r="T8" s="3">
        <v>1</v>
      </c>
      <c r="U8" s="3">
        <v>1</v>
      </c>
      <c r="V8" s="17">
        <v>1</v>
      </c>
      <c r="W8" s="3">
        <v>0</v>
      </c>
      <c r="X8" s="3">
        <v>0</v>
      </c>
      <c r="Y8" s="3"/>
      <c r="Z8" s="3">
        <v>0</v>
      </c>
      <c r="AA8" s="3">
        <v>1</v>
      </c>
      <c r="AB8" s="3">
        <v>1</v>
      </c>
      <c r="AC8" s="3">
        <v>1</v>
      </c>
      <c r="AD8" s="3">
        <v>1</v>
      </c>
      <c r="AE8" s="3">
        <v>1</v>
      </c>
      <c r="AF8" s="3">
        <v>1</v>
      </c>
      <c r="AG8" s="3">
        <v>0</v>
      </c>
      <c r="AH8" s="3">
        <v>1</v>
      </c>
      <c r="AI8" s="3">
        <v>0</v>
      </c>
      <c r="AJ8" s="3">
        <v>0</v>
      </c>
      <c r="AK8" s="3">
        <v>1</v>
      </c>
      <c r="AL8" s="3">
        <v>1</v>
      </c>
      <c r="AM8" s="3">
        <v>1</v>
      </c>
      <c r="AN8" s="3">
        <v>0</v>
      </c>
      <c r="AO8" s="3">
        <v>1</v>
      </c>
      <c r="AP8" s="3">
        <v>1</v>
      </c>
      <c r="AQ8" s="3" t="s">
        <v>95</v>
      </c>
      <c r="AR8" s="3" t="s">
        <v>95</v>
      </c>
      <c r="AS8" s="3">
        <v>1</v>
      </c>
      <c r="AT8" s="3">
        <v>1</v>
      </c>
      <c r="AU8" s="3">
        <v>1</v>
      </c>
      <c r="AV8" s="3">
        <v>1</v>
      </c>
      <c r="AW8" s="3">
        <v>1</v>
      </c>
      <c r="AX8" s="3">
        <v>1</v>
      </c>
      <c r="AY8" s="3">
        <v>1</v>
      </c>
      <c r="AZ8" s="3">
        <v>1</v>
      </c>
      <c r="BA8" s="3">
        <v>1</v>
      </c>
      <c r="BB8" s="3">
        <v>1</v>
      </c>
      <c r="BC8" s="3">
        <v>1</v>
      </c>
      <c r="BD8" s="3">
        <v>1</v>
      </c>
      <c r="BE8" s="3">
        <v>1</v>
      </c>
      <c r="BF8" s="3">
        <v>1</v>
      </c>
      <c r="BG8" s="3">
        <v>1</v>
      </c>
      <c r="BH8" s="3">
        <v>0</v>
      </c>
    </row>
    <row r="9" spans="1:60" ht="15.75">
      <c r="A9" s="54">
        <v>131</v>
      </c>
      <c r="B9" s="58" t="s">
        <v>610</v>
      </c>
      <c r="C9" s="30" t="s">
        <v>219</v>
      </c>
      <c r="D9" s="3">
        <v>1</v>
      </c>
      <c r="E9" s="3">
        <v>1</v>
      </c>
      <c r="F9" s="3">
        <v>1</v>
      </c>
      <c r="G9" s="3">
        <v>1</v>
      </c>
      <c r="H9" s="3">
        <v>1</v>
      </c>
      <c r="I9" s="3">
        <v>1</v>
      </c>
      <c r="J9" s="3">
        <v>1</v>
      </c>
      <c r="K9" s="3">
        <v>1</v>
      </c>
      <c r="L9" s="3">
        <v>1</v>
      </c>
      <c r="M9" s="3">
        <v>1</v>
      </c>
      <c r="N9" s="3">
        <v>1</v>
      </c>
      <c r="O9" s="3">
        <v>1</v>
      </c>
      <c r="P9" s="3">
        <v>1</v>
      </c>
      <c r="Q9" s="3">
        <v>1</v>
      </c>
      <c r="R9" s="3">
        <v>1</v>
      </c>
      <c r="S9" s="3">
        <v>1</v>
      </c>
      <c r="T9" s="3">
        <v>1</v>
      </c>
      <c r="U9" s="3">
        <v>1</v>
      </c>
      <c r="V9" s="3">
        <v>1</v>
      </c>
      <c r="W9" s="3">
        <v>1</v>
      </c>
      <c r="X9" s="3">
        <v>1</v>
      </c>
      <c r="Y9" s="3"/>
      <c r="Z9" s="3">
        <v>0</v>
      </c>
      <c r="AA9" s="3">
        <v>1</v>
      </c>
      <c r="AB9" s="3">
        <v>1</v>
      </c>
      <c r="AC9" s="3">
        <v>1</v>
      </c>
      <c r="AD9" s="3">
        <v>0</v>
      </c>
      <c r="AE9" s="3">
        <v>1</v>
      </c>
      <c r="AF9" s="3">
        <v>1</v>
      </c>
      <c r="AG9" s="3">
        <v>0</v>
      </c>
      <c r="AH9" s="3">
        <v>1</v>
      </c>
      <c r="AI9" s="3">
        <v>0</v>
      </c>
      <c r="AJ9" s="3">
        <v>1</v>
      </c>
      <c r="AK9" s="3">
        <v>1</v>
      </c>
      <c r="AL9" s="3">
        <v>1</v>
      </c>
      <c r="AM9" s="3">
        <v>1</v>
      </c>
      <c r="AN9" s="3">
        <v>1</v>
      </c>
      <c r="AO9" s="3">
        <v>1</v>
      </c>
      <c r="AP9" s="3">
        <v>1</v>
      </c>
      <c r="AQ9" s="3" t="s">
        <v>95</v>
      </c>
      <c r="AR9" s="3" t="s">
        <v>95</v>
      </c>
      <c r="AS9" s="3">
        <v>1</v>
      </c>
      <c r="AT9" s="3">
        <v>1</v>
      </c>
      <c r="AU9" s="3">
        <v>1</v>
      </c>
      <c r="AV9" s="3">
        <v>1</v>
      </c>
      <c r="AW9" s="3">
        <v>1</v>
      </c>
      <c r="AX9" s="3">
        <v>1</v>
      </c>
      <c r="AY9" s="3">
        <v>1</v>
      </c>
      <c r="AZ9" s="3">
        <v>1</v>
      </c>
      <c r="BA9" s="3">
        <v>1</v>
      </c>
      <c r="BB9" s="3">
        <v>1</v>
      </c>
      <c r="BC9" s="3">
        <v>1</v>
      </c>
      <c r="BD9" s="3">
        <v>1</v>
      </c>
      <c r="BE9" s="3">
        <v>1</v>
      </c>
      <c r="BF9" s="3">
        <v>1</v>
      </c>
      <c r="BG9" s="3">
        <v>0</v>
      </c>
      <c r="BH9" s="3">
        <v>1</v>
      </c>
    </row>
    <row r="10" spans="1:60" ht="45">
      <c r="A10" s="54">
        <v>132</v>
      </c>
      <c r="B10" s="84" t="s">
        <v>611</v>
      </c>
      <c r="C10" s="30" t="s">
        <v>220</v>
      </c>
      <c r="D10" s="3">
        <v>1</v>
      </c>
      <c r="E10" s="3">
        <v>1</v>
      </c>
      <c r="F10" s="3">
        <v>1</v>
      </c>
      <c r="G10" s="3">
        <v>1</v>
      </c>
      <c r="H10" s="3">
        <v>1</v>
      </c>
      <c r="I10" s="3">
        <v>1</v>
      </c>
      <c r="J10" s="3">
        <v>1</v>
      </c>
      <c r="K10" s="3">
        <v>1</v>
      </c>
      <c r="L10" s="3">
        <v>0</v>
      </c>
      <c r="M10" s="3">
        <v>1</v>
      </c>
      <c r="N10" s="3">
        <v>1</v>
      </c>
      <c r="O10" s="3">
        <v>1</v>
      </c>
      <c r="P10" s="3">
        <v>1</v>
      </c>
      <c r="Q10" s="3">
        <v>1</v>
      </c>
      <c r="R10" s="3">
        <v>0</v>
      </c>
      <c r="S10" s="3">
        <v>1</v>
      </c>
      <c r="T10" s="3">
        <v>1</v>
      </c>
      <c r="U10" s="3">
        <v>1</v>
      </c>
      <c r="V10" s="3">
        <v>1</v>
      </c>
      <c r="W10" s="3">
        <v>0</v>
      </c>
      <c r="X10" s="3">
        <v>0</v>
      </c>
      <c r="Y10" s="3"/>
      <c r="Z10" s="3">
        <v>1</v>
      </c>
      <c r="AA10" s="3">
        <v>1</v>
      </c>
      <c r="AB10" s="3">
        <v>1</v>
      </c>
      <c r="AC10" s="3">
        <v>1</v>
      </c>
      <c r="AD10" s="3">
        <v>1</v>
      </c>
      <c r="AE10" s="3">
        <v>1</v>
      </c>
      <c r="AF10" s="3">
        <v>1</v>
      </c>
      <c r="AG10" s="3">
        <v>0</v>
      </c>
      <c r="AH10" s="3">
        <v>1</v>
      </c>
      <c r="AI10" s="3">
        <v>0</v>
      </c>
      <c r="AJ10" s="3">
        <v>0</v>
      </c>
      <c r="AK10" s="3">
        <v>1</v>
      </c>
      <c r="AL10" s="3">
        <v>1</v>
      </c>
      <c r="AM10" s="3">
        <v>1</v>
      </c>
      <c r="AN10" s="3">
        <v>1</v>
      </c>
      <c r="AO10" s="3">
        <v>1</v>
      </c>
      <c r="AP10" s="3">
        <v>1</v>
      </c>
      <c r="AQ10" s="3" t="s">
        <v>95</v>
      </c>
      <c r="AR10" s="3" t="s">
        <v>95</v>
      </c>
      <c r="AS10" s="3">
        <v>0</v>
      </c>
      <c r="AT10" s="3">
        <v>0</v>
      </c>
      <c r="AU10" s="3">
        <v>1</v>
      </c>
      <c r="AV10" s="3">
        <v>0</v>
      </c>
      <c r="AW10" s="3">
        <v>1</v>
      </c>
      <c r="AX10" s="3">
        <v>1</v>
      </c>
      <c r="AY10" s="3">
        <v>1</v>
      </c>
      <c r="AZ10" s="3">
        <v>0</v>
      </c>
      <c r="BA10" s="3">
        <v>1</v>
      </c>
      <c r="BB10" s="3">
        <v>0</v>
      </c>
      <c r="BC10" s="3">
        <v>1</v>
      </c>
      <c r="BD10" s="3">
        <v>1</v>
      </c>
      <c r="BE10" s="3">
        <v>0</v>
      </c>
      <c r="BF10" s="3">
        <v>1</v>
      </c>
      <c r="BG10" s="3">
        <v>1</v>
      </c>
      <c r="BH10" s="3">
        <v>1</v>
      </c>
    </row>
    <row r="11" spans="1:60" ht="18.75">
      <c r="A11" s="7" t="s">
        <v>83</v>
      </c>
      <c r="B11" s="61"/>
      <c r="C11" s="23"/>
      <c r="D11" s="6">
        <f aca="true" t="shared" si="0" ref="D11:AE11">SUM(D6:D10)</f>
        <v>5</v>
      </c>
      <c r="E11" s="6">
        <f t="shared" si="0"/>
        <v>5</v>
      </c>
      <c r="F11" s="6">
        <f t="shared" si="0"/>
        <v>5</v>
      </c>
      <c r="G11" s="6">
        <f t="shared" si="0"/>
        <v>5</v>
      </c>
      <c r="H11" s="6">
        <f t="shared" si="0"/>
        <v>5</v>
      </c>
      <c r="I11" s="6">
        <f t="shared" si="0"/>
        <v>5</v>
      </c>
      <c r="J11" s="6">
        <f t="shared" si="0"/>
        <v>5</v>
      </c>
      <c r="K11" s="6">
        <f t="shared" si="0"/>
        <v>5</v>
      </c>
      <c r="L11" s="6">
        <f t="shared" si="0"/>
        <v>3</v>
      </c>
      <c r="M11" s="6">
        <f t="shared" si="0"/>
        <v>5</v>
      </c>
      <c r="N11" s="6">
        <f t="shared" si="0"/>
        <v>5</v>
      </c>
      <c r="O11" s="6">
        <f t="shared" si="0"/>
        <v>5</v>
      </c>
      <c r="P11" s="6">
        <f t="shared" si="0"/>
        <v>4</v>
      </c>
      <c r="Q11" s="6">
        <f t="shared" si="0"/>
        <v>5</v>
      </c>
      <c r="R11" s="6">
        <f t="shared" si="0"/>
        <v>3</v>
      </c>
      <c r="S11" s="6">
        <f t="shared" si="0"/>
        <v>5</v>
      </c>
      <c r="T11" s="6">
        <f t="shared" si="0"/>
        <v>4</v>
      </c>
      <c r="U11" s="6">
        <f t="shared" si="0"/>
        <v>5</v>
      </c>
      <c r="V11" s="6">
        <f t="shared" si="0"/>
        <v>4</v>
      </c>
      <c r="W11" s="6">
        <f t="shared" si="0"/>
        <v>2</v>
      </c>
      <c r="X11" s="6">
        <f t="shared" si="0"/>
        <v>3</v>
      </c>
      <c r="Y11" s="6">
        <f t="shared" si="0"/>
        <v>1</v>
      </c>
      <c r="Z11" s="6">
        <f t="shared" si="0"/>
        <v>3</v>
      </c>
      <c r="AA11" s="6">
        <f t="shared" si="0"/>
        <v>5</v>
      </c>
      <c r="AB11" s="6">
        <f t="shared" si="0"/>
        <v>5</v>
      </c>
      <c r="AC11" s="6">
        <f t="shared" si="0"/>
        <v>5</v>
      </c>
      <c r="AD11" s="6">
        <f t="shared" si="0"/>
        <v>4</v>
      </c>
      <c r="AE11" s="6">
        <f t="shared" si="0"/>
        <v>5</v>
      </c>
      <c r="AF11" s="6">
        <f aca="true" t="shared" si="1" ref="AF11:BE11">SUM(AF6:AF10)</f>
        <v>5</v>
      </c>
      <c r="AG11" s="6">
        <f t="shared" si="1"/>
        <v>0</v>
      </c>
      <c r="AH11" s="6">
        <f t="shared" si="1"/>
        <v>5</v>
      </c>
      <c r="AI11" s="6">
        <f t="shared" si="1"/>
        <v>2</v>
      </c>
      <c r="AJ11" s="6">
        <f t="shared" si="1"/>
        <v>1</v>
      </c>
      <c r="AK11" s="6">
        <f t="shared" si="1"/>
        <v>5</v>
      </c>
      <c r="AL11" s="6">
        <f t="shared" si="1"/>
        <v>5</v>
      </c>
      <c r="AM11" s="6">
        <f t="shared" si="1"/>
        <v>5</v>
      </c>
      <c r="AN11" s="6">
        <f t="shared" si="1"/>
        <v>3</v>
      </c>
      <c r="AO11" s="6">
        <f t="shared" si="1"/>
        <v>5</v>
      </c>
      <c r="AP11" s="6">
        <f t="shared" si="1"/>
        <v>5</v>
      </c>
      <c r="AQ11" s="6">
        <f t="shared" si="1"/>
        <v>0</v>
      </c>
      <c r="AR11" s="6">
        <f t="shared" si="1"/>
        <v>0</v>
      </c>
      <c r="AS11" s="6">
        <f t="shared" si="1"/>
        <v>4</v>
      </c>
      <c r="AT11" s="6">
        <f t="shared" si="1"/>
        <v>4</v>
      </c>
      <c r="AU11" s="6">
        <f t="shared" si="1"/>
        <v>5</v>
      </c>
      <c r="AV11" s="6">
        <f t="shared" si="1"/>
        <v>4</v>
      </c>
      <c r="AW11" s="6">
        <f t="shared" si="1"/>
        <v>5</v>
      </c>
      <c r="AX11" s="6">
        <f t="shared" si="1"/>
        <v>5</v>
      </c>
      <c r="AY11" s="6">
        <f t="shared" si="1"/>
        <v>5</v>
      </c>
      <c r="AZ11" s="6">
        <f t="shared" si="1"/>
        <v>4</v>
      </c>
      <c r="BA11" s="6">
        <f t="shared" si="1"/>
        <v>5</v>
      </c>
      <c r="BB11" s="6">
        <f t="shared" si="1"/>
        <v>4</v>
      </c>
      <c r="BC11" s="6">
        <f t="shared" si="1"/>
        <v>5</v>
      </c>
      <c r="BD11" s="6">
        <f t="shared" si="1"/>
        <v>5</v>
      </c>
      <c r="BE11" s="6">
        <f t="shared" si="1"/>
        <v>4</v>
      </c>
      <c r="BF11" s="6">
        <f>SUM(BF6:BF10)</f>
        <v>5</v>
      </c>
      <c r="BG11" s="6">
        <f>SUM(BG6:BG10)</f>
        <v>4</v>
      </c>
      <c r="BH11" s="6">
        <f>SUM(BH6:BH10)</f>
        <v>4</v>
      </c>
    </row>
    <row r="12" spans="4:60" ht="15">
      <c r="D12">
        <f>100*D11/5</f>
        <v>100</v>
      </c>
      <c r="E12">
        <f aca="true" t="shared" si="2" ref="E12:BE12">100*E11/5</f>
        <v>100</v>
      </c>
      <c r="F12">
        <f t="shared" si="2"/>
        <v>100</v>
      </c>
      <c r="G12">
        <f t="shared" si="2"/>
        <v>100</v>
      </c>
      <c r="H12">
        <f t="shared" si="2"/>
        <v>100</v>
      </c>
      <c r="I12">
        <f t="shared" si="2"/>
        <v>100</v>
      </c>
      <c r="J12">
        <f t="shared" si="2"/>
        <v>100</v>
      </c>
      <c r="K12">
        <f t="shared" si="2"/>
        <v>100</v>
      </c>
      <c r="L12">
        <f t="shared" si="2"/>
        <v>60</v>
      </c>
      <c r="M12">
        <f t="shared" si="2"/>
        <v>100</v>
      </c>
      <c r="N12">
        <f t="shared" si="2"/>
        <v>100</v>
      </c>
      <c r="O12">
        <f t="shared" si="2"/>
        <v>100</v>
      </c>
      <c r="P12">
        <f t="shared" si="2"/>
        <v>80</v>
      </c>
      <c r="Q12">
        <f t="shared" si="2"/>
        <v>100</v>
      </c>
      <c r="R12">
        <f t="shared" si="2"/>
        <v>60</v>
      </c>
      <c r="S12">
        <f t="shared" si="2"/>
        <v>100</v>
      </c>
      <c r="T12">
        <f t="shared" si="2"/>
        <v>80</v>
      </c>
      <c r="U12">
        <f t="shared" si="2"/>
        <v>100</v>
      </c>
      <c r="V12">
        <f t="shared" si="2"/>
        <v>80</v>
      </c>
      <c r="W12">
        <f t="shared" si="2"/>
        <v>40</v>
      </c>
      <c r="X12">
        <f t="shared" si="2"/>
        <v>60</v>
      </c>
      <c r="Y12">
        <f t="shared" si="2"/>
        <v>20</v>
      </c>
      <c r="Z12">
        <f t="shared" si="2"/>
        <v>60</v>
      </c>
      <c r="AA12">
        <f t="shared" si="2"/>
        <v>100</v>
      </c>
      <c r="AB12">
        <f t="shared" si="2"/>
        <v>100</v>
      </c>
      <c r="AC12">
        <f t="shared" si="2"/>
        <v>100</v>
      </c>
      <c r="AD12">
        <f t="shared" si="2"/>
        <v>80</v>
      </c>
      <c r="AE12">
        <f t="shared" si="2"/>
        <v>100</v>
      </c>
      <c r="AF12">
        <f t="shared" si="2"/>
        <v>100</v>
      </c>
      <c r="AG12">
        <f t="shared" si="2"/>
        <v>0</v>
      </c>
      <c r="AH12">
        <f t="shared" si="2"/>
        <v>100</v>
      </c>
      <c r="AI12">
        <f t="shared" si="2"/>
        <v>40</v>
      </c>
      <c r="AJ12">
        <f t="shared" si="2"/>
        <v>20</v>
      </c>
      <c r="AK12">
        <f t="shared" si="2"/>
        <v>100</v>
      </c>
      <c r="AL12">
        <f t="shared" si="2"/>
        <v>100</v>
      </c>
      <c r="AM12">
        <f t="shared" si="2"/>
        <v>100</v>
      </c>
      <c r="AN12">
        <f t="shared" si="2"/>
        <v>60</v>
      </c>
      <c r="AO12">
        <f t="shared" si="2"/>
        <v>100</v>
      </c>
      <c r="AP12">
        <f t="shared" si="2"/>
        <v>100</v>
      </c>
      <c r="AQ12">
        <f t="shared" si="2"/>
        <v>0</v>
      </c>
      <c r="AR12">
        <f t="shared" si="2"/>
        <v>0</v>
      </c>
      <c r="AS12">
        <f t="shared" si="2"/>
        <v>80</v>
      </c>
      <c r="AT12">
        <f t="shared" si="2"/>
        <v>80</v>
      </c>
      <c r="AU12">
        <f t="shared" si="2"/>
        <v>100</v>
      </c>
      <c r="AV12">
        <f t="shared" si="2"/>
        <v>80</v>
      </c>
      <c r="AW12">
        <f t="shared" si="2"/>
        <v>100</v>
      </c>
      <c r="AX12">
        <f t="shared" si="2"/>
        <v>100</v>
      </c>
      <c r="AY12">
        <f t="shared" si="2"/>
        <v>100</v>
      </c>
      <c r="AZ12">
        <f t="shared" si="2"/>
        <v>80</v>
      </c>
      <c r="BA12">
        <f t="shared" si="2"/>
        <v>100</v>
      </c>
      <c r="BB12">
        <f t="shared" si="2"/>
        <v>80</v>
      </c>
      <c r="BC12">
        <f t="shared" si="2"/>
        <v>100</v>
      </c>
      <c r="BD12">
        <f t="shared" si="2"/>
        <v>100</v>
      </c>
      <c r="BE12">
        <f t="shared" si="2"/>
        <v>80</v>
      </c>
      <c r="BF12">
        <f>100*BF11/5</f>
        <v>100</v>
      </c>
      <c r="BG12">
        <f>100*BG11/5</f>
        <v>80</v>
      </c>
      <c r="BH12">
        <f>100*BH11/5</f>
        <v>80</v>
      </c>
    </row>
    <row r="13" ht="15">
      <c r="BH13">
        <f>SUM(D12:BH12)/70</f>
        <v>66.85714285714286</v>
      </c>
    </row>
  </sheetData>
  <sheetProtection/>
  <mergeCells count="68">
    <mergeCell ref="BG3:BG5"/>
    <mergeCell ref="BH3:BH5"/>
    <mergeCell ref="BF3:BF5"/>
    <mergeCell ref="BE3:BE5"/>
    <mergeCell ref="AT3:AT5"/>
    <mergeCell ref="AU3:AU5"/>
    <mergeCell ref="AV3:AV5"/>
    <mergeCell ref="AW3:AW5"/>
    <mergeCell ref="AX3:AX5"/>
    <mergeCell ref="AY3:AY5"/>
    <mergeCell ref="AZ3:AZ5"/>
    <mergeCell ref="BA3:BA5"/>
    <mergeCell ref="BB3:BB5"/>
    <mergeCell ref="BC3:BC5"/>
    <mergeCell ref="BD3:BD5"/>
    <mergeCell ref="AS3:AS5"/>
    <mergeCell ref="AL3:AL5"/>
    <mergeCell ref="AM3:AM5"/>
    <mergeCell ref="AN3:AN5"/>
    <mergeCell ref="AO3:AO5"/>
    <mergeCell ref="AP3:AP5"/>
    <mergeCell ref="AQ3:AQ5"/>
    <mergeCell ref="AR3:AR5"/>
    <mergeCell ref="AK3:AK5"/>
    <mergeCell ref="Z3:Z5"/>
    <mergeCell ref="AA3:AA5"/>
    <mergeCell ref="AB3:AB5"/>
    <mergeCell ref="AC3:AC5"/>
    <mergeCell ref="AD3:AD5"/>
    <mergeCell ref="AE3:AE5"/>
    <mergeCell ref="AF3:AF5"/>
    <mergeCell ref="AG3:AG5"/>
    <mergeCell ref="AH3:AH5"/>
    <mergeCell ref="AI3:AI5"/>
    <mergeCell ref="AJ3:AJ5"/>
    <mergeCell ref="M3:M5"/>
    <mergeCell ref="N3:N5"/>
    <mergeCell ref="O3:O5"/>
    <mergeCell ref="P3:P5"/>
    <mergeCell ref="Y3:Y5"/>
    <mergeCell ref="R3:R5"/>
    <mergeCell ref="S3:S5"/>
    <mergeCell ref="T3:T5"/>
    <mergeCell ref="U3:U5"/>
    <mergeCell ref="V3:V5"/>
    <mergeCell ref="W3:W5"/>
    <mergeCell ref="X3:X5"/>
    <mergeCell ref="H3:H5"/>
    <mergeCell ref="I3:I5"/>
    <mergeCell ref="J3:J5"/>
    <mergeCell ref="K3:K5"/>
    <mergeCell ref="L3:L5"/>
    <mergeCell ref="A1:A5"/>
    <mergeCell ref="B1:B5"/>
    <mergeCell ref="C1:C5"/>
    <mergeCell ref="D1:J2"/>
    <mergeCell ref="K1:BH1"/>
    <mergeCell ref="K2:P2"/>
    <mergeCell ref="Q2:R2"/>
    <mergeCell ref="S2:Z2"/>
    <mergeCell ref="AA2:AM2"/>
    <mergeCell ref="AO2:AV2"/>
    <mergeCell ref="Q3:Q5"/>
    <mergeCell ref="AW2:BE2"/>
    <mergeCell ref="D3:D5"/>
    <mergeCell ref="E3:E5"/>
    <mergeCell ref="F3:F5"/>
    <mergeCell ref="G3:G5"/>
  </mergeCells>
  <hyperlinks>
    <hyperlink ref="C6" r:id="rId1" display="https://portal.iv-edu.ru/dep/mouopucheg/puchegskiyrn_licej"/>
    <hyperlink ref="C7" r:id="rId2" display="https://portal.iv-edu.ru/dep/mouopucheg/puchegskiyrn_school2"/>
    <hyperlink ref="C8" r:id="rId3" display="https://portal.iv-edu.ru/dep/mouopucheg/puchegskiyrn_zateihinskaya"/>
    <hyperlink ref="C9" r:id="rId4" display="https://portal.iv-edu.ru/dep/mouopucheg/puchegskiyrn_iljavisokovskaya"/>
    <hyperlink ref="C10" r:id="rId5" display="https://portal.iv-edu.ru/dep/mouopucheg/puchegskiyrn_segotskaya"/>
  </hyperlinks>
  <printOptions/>
  <pageMargins left="0.11811023622047245" right="0.11811023622047245" top="0.7480314960629921" bottom="0.7480314960629921" header="0.31496062992125984" footer="0.31496062992125984"/>
  <pageSetup fitToHeight="0" fitToWidth="1" horizontalDpi="600" verticalDpi="600" orientation="landscape" paperSize="9" scale="35" r:id="rId6"/>
</worksheet>
</file>

<file path=xl/worksheets/sheet23.xml><?xml version="1.0" encoding="utf-8"?>
<worksheet xmlns="http://schemas.openxmlformats.org/spreadsheetml/2006/main" xmlns:r="http://schemas.openxmlformats.org/officeDocument/2006/relationships">
  <sheetPr>
    <pageSetUpPr fitToPage="1"/>
  </sheetPr>
  <dimension ref="A1:BH20"/>
  <sheetViews>
    <sheetView zoomScalePageLayoutView="0" workbookViewId="0" topLeftCell="A1">
      <selection activeCell="B6" sqref="B6"/>
    </sheetView>
  </sheetViews>
  <sheetFormatPr defaultColWidth="9.140625" defaultRowHeight="15"/>
  <cols>
    <col min="2" max="2" width="29.8515625" style="0" customWidth="1"/>
    <col min="3" max="3" width="94.00390625" style="0" customWidth="1"/>
    <col min="4" max="39" width="4.8515625" style="0" customWidth="1"/>
    <col min="40" max="40" width="9.7109375" style="0" customWidth="1"/>
    <col min="41" max="57" width="4.8515625" style="0" customWidth="1"/>
  </cols>
  <sheetData>
    <row r="1" spans="1:60" ht="48" customHeight="1" thickBot="1">
      <c r="A1" s="90" t="s">
        <v>84</v>
      </c>
      <c r="B1" s="92" t="s">
        <v>626</v>
      </c>
      <c r="C1" s="90" t="s">
        <v>82</v>
      </c>
      <c r="D1" s="95" t="s">
        <v>7</v>
      </c>
      <c r="E1" s="96"/>
      <c r="F1" s="96"/>
      <c r="G1" s="96"/>
      <c r="H1" s="96"/>
      <c r="I1" s="96"/>
      <c r="J1" s="97"/>
      <c r="K1" s="101" t="s">
        <v>8</v>
      </c>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3"/>
    </row>
    <row r="2" spans="1:60" ht="141.75" customHeight="1">
      <c r="A2" s="91"/>
      <c r="B2" s="93"/>
      <c r="C2" s="91"/>
      <c r="D2" s="98"/>
      <c r="E2" s="99"/>
      <c r="F2" s="99"/>
      <c r="G2" s="99"/>
      <c r="H2" s="99"/>
      <c r="I2" s="99"/>
      <c r="J2" s="100"/>
      <c r="K2" s="104" t="s">
        <v>9</v>
      </c>
      <c r="L2" s="105"/>
      <c r="M2" s="105"/>
      <c r="N2" s="105"/>
      <c r="O2" s="105"/>
      <c r="P2" s="106"/>
      <c r="Q2" s="104" t="s">
        <v>22</v>
      </c>
      <c r="R2" s="106"/>
      <c r="S2" s="107" t="s">
        <v>23</v>
      </c>
      <c r="T2" s="108"/>
      <c r="U2" s="108"/>
      <c r="V2" s="108"/>
      <c r="W2" s="108"/>
      <c r="X2" s="108"/>
      <c r="Y2" s="108"/>
      <c r="Z2" s="109"/>
      <c r="AA2" s="104" t="s">
        <v>32</v>
      </c>
      <c r="AB2" s="105"/>
      <c r="AC2" s="105"/>
      <c r="AD2" s="105"/>
      <c r="AE2" s="105"/>
      <c r="AF2" s="105"/>
      <c r="AG2" s="105"/>
      <c r="AH2" s="105"/>
      <c r="AI2" s="105"/>
      <c r="AJ2" s="105"/>
      <c r="AK2" s="105"/>
      <c r="AL2" s="105"/>
      <c r="AM2" s="105"/>
      <c r="AN2" s="1" t="s">
        <v>50</v>
      </c>
      <c r="AO2" s="104" t="s">
        <v>52</v>
      </c>
      <c r="AP2" s="105"/>
      <c r="AQ2" s="105"/>
      <c r="AR2" s="105"/>
      <c r="AS2" s="105"/>
      <c r="AT2" s="105"/>
      <c r="AU2" s="105"/>
      <c r="AV2" s="106"/>
      <c r="AW2" s="107" t="s">
        <v>61</v>
      </c>
      <c r="AX2" s="108"/>
      <c r="AY2" s="108"/>
      <c r="AZ2" s="108"/>
      <c r="BA2" s="108"/>
      <c r="BB2" s="108"/>
      <c r="BC2" s="108"/>
      <c r="BD2" s="108"/>
      <c r="BE2" s="109"/>
      <c r="BF2" s="1" t="s">
        <v>76</v>
      </c>
      <c r="BG2" s="1" t="s">
        <v>78</v>
      </c>
      <c r="BH2" s="2" t="s">
        <v>80</v>
      </c>
    </row>
    <row r="3" spans="1:60" ht="18.75" customHeight="1">
      <c r="A3" s="91"/>
      <c r="B3" s="93"/>
      <c r="C3" s="91"/>
      <c r="D3" s="110">
        <v>1</v>
      </c>
      <c r="E3" s="112">
        <v>2</v>
      </c>
      <c r="F3" s="112">
        <v>3</v>
      </c>
      <c r="G3" s="112">
        <v>4</v>
      </c>
      <c r="H3" s="112">
        <v>5</v>
      </c>
      <c r="I3" s="112">
        <v>6</v>
      </c>
      <c r="J3" s="114">
        <v>7</v>
      </c>
      <c r="K3" s="110">
        <v>8</v>
      </c>
      <c r="L3" s="112">
        <v>9</v>
      </c>
      <c r="M3" s="112">
        <v>10</v>
      </c>
      <c r="N3" s="112">
        <v>11</v>
      </c>
      <c r="O3" s="112">
        <v>12</v>
      </c>
      <c r="P3" s="114">
        <v>13</v>
      </c>
      <c r="Q3" s="111">
        <v>14</v>
      </c>
      <c r="R3" s="116">
        <v>19</v>
      </c>
      <c r="S3" s="111">
        <v>20</v>
      </c>
      <c r="T3" s="120">
        <v>21</v>
      </c>
      <c r="U3" s="113">
        <v>22</v>
      </c>
      <c r="V3" s="120">
        <v>23</v>
      </c>
      <c r="W3" s="113">
        <v>24</v>
      </c>
      <c r="X3" s="120">
        <v>25</v>
      </c>
      <c r="Y3" s="113">
        <v>26</v>
      </c>
      <c r="Z3" s="116">
        <v>27</v>
      </c>
      <c r="AA3" s="111">
        <v>28</v>
      </c>
      <c r="AB3" s="120">
        <v>29</v>
      </c>
      <c r="AC3" s="113">
        <v>30</v>
      </c>
      <c r="AD3" s="120">
        <v>31</v>
      </c>
      <c r="AE3" s="113">
        <v>32</v>
      </c>
      <c r="AF3" s="120">
        <v>33</v>
      </c>
      <c r="AG3" s="113">
        <v>34</v>
      </c>
      <c r="AH3" s="120">
        <v>35</v>
      </c>
      <c r="AI3" s="113">
        <v>36</v>
      </c>
      <c r="AJ3" s="120">
        <v>37</v>
      </c>
      <c r="AK3" s="113">
        <v>38</v>
      </c>
      <c r="AL3" s="120">
        <v>39</v>
      </c>
      <c r="AM3" s="113">
        <v>40</v>
      </c>
      <c r="AN3" s="122">
        <v>45</v>
      </c>
      <c r="AO3" s="111">
        <v>46</v>
      </c>
      <c r="AP3" s="120">
        <v>47</v>
      </c>
      <c r="AQ3" s="113">
        <v>48</v>
      </c>
      <c r="AR3" s="120">
        <v>49</v>
      </c>
      <c r="AS3" s="113">
        <v>50</v>
      </c>
      <c r="AT3" s="120">
        <v>51</v>
      </c>
      <c r="AU3" s="113">
        <v>52</v>
      </c>
      <c r="AV3" s="116">
        <v>53</v>
      </c>
      <c r="AW3" s="111">
        <v>54</v>
      </c>
      <c r="AX3" s="120">
        <v>55</v>
      </c>
      <c r="AY3" s="113">
        <v>56</v>
      </c>
      <c r="AZ3" s="120">
        <v>57</v>
      </c>
      <c r="BA3" s="113">
        <v>58</v>
      </c>
      <c r="BB3" s="120">
        <v>59</v>
      </c>
      <c r="BC3" s="113">
        <v>60</v>
      </c>
      <c r="BD3" s="120">
        <v>61</v>
      </c>
      <c r="BE3" s="115">
        <v>62</v>
      </c>
      <c r="BF3" s="126">
        <v>68</v>
      </c>
      <c r="BG3" s="122">
        <v>69</v>
      </c>
      <c r="BH3" s="124">
        <v>70</v>
      </c>
    </row>
    <row r="4" spans="1:60" ht="15" customHeight="1">
      <c r="A4" s="91"/>
      <c r="B4" s="93"/>
      <c r="C4" s="91"/>
      <c r="D4" s="110"/>
      <c r="E4" s="112"/>
      <c r="F4" s="112"/>
      <c r="G4" s="112"/>
      <c r="H4" s="112"/>
      <c r="I4" s="112"/>
      <c r="J4" s="114"/>
      <c r="K4" s="110"/>
      <c r="L4" s="112"/>
      <c r="M4" s="112"/>
      <c r="N4" s="112"/>
      <c r="O4" s="112"/>
      <c r="P4" s="114"/>
      <c r="Q4" s="118"/>
      <c r="R4" s="117"/>
      <c r="S4" s="118"/>
      <c r="T4" s="121"/>
      <c r="U4" s="119"/>
      <c r="V4" s="121"/>
      <c r="W4" s="119"/>
      <c r="X4" s="121"/>
      <c r="Y4" s="119"/>
      <c r="Z4" s="117"/>
      <c r="AA4" s="118"/>
      <c r="AB4" s="121"/>
      <c r="AC4" s="119"/>
      <c r="AD4" s="121"/>
      <c r="AE4" s="119"/>
      <c r="AF4" s="121"/>
      <c r="AG4" s="119"/>
      <c r="AH4" s="121"/>
      <c r="AI4" s="119"/>
      <c r="AJ4" s="121"/>
      <c r="AK4" s="119"/>
      <c r="AL4" s="121"/>
      <c r="AM4" s="119"/>
      <c r="AN4" s="123"/>
      <c r="AO4" s="118"/>
      <c r="AP4" s="121"/>
      <c r="AQ4" s="119"/>
      <c r="AR4" s="121"/>
      <c r="AS4" s="119"/>
      <c r="AT4" s="121"/>
      <c r="AU4" s="119"/>
      <c r="AV4" s="117"/>
      <c r="AW4" s="118"/>
      <c r="AX4" s="121"/>
      <c r="AY4" s="119"/>
      <c r="AZ4" s="121"/>
      <c r="BA4" s="119"/>
      <c r="BB4" s="121"/>
      <c r="BC4" s="119"/>
      <c r="BD4" s="121"/>
      <c r="BE4" s="128"/>
      <c r="BF4" s="127"/>
      <c r="BG4" s="123"/>
      <c r="BH4" s="125"/>
    </row>
    <row r="5" spans="1:60" ht="12.75" customHeight="1">
      <c r="A5" s="129"/>
      <c r="B5" s="93"/>
      <c r="C5" s="129"/>
      <c r="D5" s="110"/>
      <c r="E5" s="112"/>
      <c r="F5" s="112"/>
      <c r="G5" s="112"/>
      <c r="H5" s="112"/>
      <c r="I5" s="112"/>
      <c r="J5" s="114"/>
      <c r="K5" s="110"/>
      <c r="L5" s="112"/>
      <c r="M5" s="112"/>
      <c r="N5" s="112"/>
      <c r="O5" s="112"/>
      <c r="P5" s="114"/>
      <c r="Q5" s="135"/>
      <c r="R5" s="134"/>
      <c r="S5" s="135"/>
      <c r="T5" s="137"/>
      <c r="U5" s="136"/>
      <c r="V5" s="137"/>
      <c r="W5" s="136"/>
      <c r="X5" s="137"/>
      <c r="Y5" s="136"/>
      <c r="Z5" s="134"/>
      <c r="AA5" s="135"/>
      <c r="AB5" s="137"/>
      <c r="AC5" s="136"/>
      <c r="AD5" s="137"/>
      <c r="AE5" s="136"/>
      <c r="AF5" s="137"/>
      <c r="AG5" s="136"/>
      <c r="AH5" s="137"/>
      <c r="AI5" s="136"/>
      <c r="AJ5" s="137"/>
      <c r="AK5" s="136"/>
      <c r="AL5" s="137"/>
      <c r="AM5" s="136"/>
      <c r="AN5" s="138"/>
      <c r="AO5" s="135"/>
      <c r="AP5" s="137"/>
      <c r="AQ5" s="136"/>
      <c r="AR5" s="137"/>
      <c r="AS5" s="136"/>
      <c r="AT5" s="137"/>
      <c r="AU5" s="136"/>
      <c r="AV5" s="134"/>
      <c r="AW5" s="135"/>
      <c r="AX5" s="137"/>
      <c r="AY5" s="136"/>
      <c r="AZ5" s="137"/>
      <c r="BA5" s="136"/>
      <c r="BB5" s="137"/>
      <c r="BC5" s="136"/>
      <c r="BD5" s="137"/>
      <c r="BE5" s="141"/>
      <c r="BF5" s="140"/>
      <c r="BG5" s="138"/>
      <c r="BH5" s="139"/>
    </row>
    <row r="6" spans="1:60" ht="30">
      <c r="A6" s="54">
        <v>133</v>
      </c>
      <c r="B6" s="77" t="s">
        <v>614</v>
      </c>
      <c r="C6" s="38" t="s">
        <v>221</v>
      </c>
      <c r="D6" s="3">
        <v>1</v>
      </c>
      <c r="E6" s="3">
        <v>1</v>
      </c>
      <c r="F6" s="3">
        <v>1</v>
      </c>
      <c r="G6" s="3">
        <v>1</v>
      </c>
      <c r="H6" s="3">
        <v>1</v>
      </c>
      <c r="I6" s="3">
        <v>1</v>
      </c>
      <c r="J6" s="3">
        <v>1</v>
      </c>
      <c r="K6" s="3">
        <v>1</v>
      </c>
      <c r="L6" s="3">
        <v>1</v>
      </c>
      <c r="M6" s="3">
        <v>1</v>
      </c>
      <c r="N6" s="3">
        <v>0</v>
      </c>
      <c r="O6" s="3">
        <v>1</v>
      </c>
      <c r="P6" s="3">
        <v>1</v>
      </c>
      <c r="Q6" s="3">
        <v>1</v>
      </c>
      <c r="R6" s="20">
        <v>0</v>
      </c>
      <c r="S6" s="3">
        <v>1</v>
      </c>
      <c r="T6" s="3">
        <v>0</v>
      </c>
      <c r="U6" s="3">
        <v>1</v>
      </c>
      <c r="V6" s="3">
        <v>1</v>
      </c>
      <c r="W6" s="3">
        <v>0</v>
      </c>
      <c r="X6" s="3">
        <v>1</v>
      </c>
      <c r="Y6" s="3"/>
      <c r="Z6" s="3">
        <v>0</v>
      </c>
      <c r="AA6" s="3">
        <v>1</v>
      </c>
      <c r="AB6" s="3">
        <v>1</v>
      </c>
      <c r="AC6" s="3">
        <v>1</v>
      </c>
      <c r="AD6" s="3">
        <v>0</v>
      </c>
      <c r="AE6" s="3">
        <v>1</v>
      </c>
      <c r="AF6" s="3">
        <v>1</v>
      </c>
      <c r="AG6" s="3">
        <v>0</v>
      </c>
      <c r="AH6" s="3">
        <v>0</v>
      </c>
      <c r="AI6" s="3">
        <v>0</v>
      </c>
      <c r="AJ6" s="3">
        <v>0</v>
      </c>
      <c r="AK6" s="3">
        <v>0</v>
      </c>
      <c r="AL6" s="3">
        <v>1</v>
      </c>
      <c r="AM6" s="3">
        <v>1</v>
      </c>
      <c r="AN6" s="3">
        <v>0</v>
      </c>
      <c r="AO6" s="3">
        <v>1</v>
      </c>
      <c r="AP6" s="3">
        <v>1</v>
      </c>
      <c r="AQ6" s="3" t="s">
        <v>95</v>
      </c>
      <c r="AR6" s="3" t="s">
        <v>95</v>
      </c>
      <c r="AS6" s="3">
        <v>0</v>
      </c>
      <c r="AT6" s="3">
        <v>0</v>
      </c>
      <c r="AU6" s="3">
        <v>1</v>
      </c>
      <c r="AV6" s="3">
        <v>0</v>
      </c>
      <c r="AW6" s="3">
        <v>1</v>
      </c>
      <c r="AX6" s="3">
        <v>1</v>
      </c>
      <c r="AY6" s="3">
        <v>1</v>
      </c>
      <c r="AZ6" s="3">
        <v>1</v>
      </c>
      <c r="BA6" s="3">
        <v>1</v>
      </c>
      <c r="BB6" s="3">
        <v>1</v>
      </c>
      <c r="BC6" s="3">
        <v>1</v>
      </c>
      <c r="BD6" s="3">
        <v>1</v>
      </c>
      <c r="BE6" s="3">
        <v>1</v>
      </c>
      <c r="BF6" s="3">
        <v>1</v>
      </c>
      <c r="BG6" s="3">
        <v>1</v>
      </c>
      <c r="BH6" s="3">
        <v>1</v>
      </c>
    </row>
    <row r="7" spans="1:60" ht="15.75">
      <c r="A7" s="54">
        <v>134</v>
      </c>
      <c r="B7" s="77" t="s">
        <v>615</v>
      </c>
      <c r="C7" s="30" t="s">
        <v>222</v>
      </c>
      <c r="D7" s="3">
        <v>1</v>
      </c>
      <c r="E7" s="3">
        <v>1</v>
      </c>
      <c r="F7" s="3">
        <v>1</v>
      </c>
      <c r="G7" s="3">
        <v>1</v>
      </c>
      <c r="H7" s="3">
        <v>1</v>
      </c>
      <c r="I7" s="3">
        <v>1</v>
      </c>
      <c r="J7" s="3">
        <v>1</v>
      </c>
      <c r="K7" s="3">
        <v>1</v>
      </c>
      <c r="L7" s="3">
        <v>1</v>
      </c>
      <c r="M7" s="3">
        <v>1</v>
      </c>
      <c r="N7" s="3">
        <v>1</v>
      </c>
      <c r="O7" s="3">
        <v>1</v>
      </c>
      <c r="P7" s="3">
        <v>1</v>
      </c>
      <c r="Q7" s="3">
        <v>1</v>
      </c>
      <c r="R7" s="20">
        <v>1</v>
      </c>
      <c r="S7" s="3">
        <v>0</v>
      </c>
      <c r="T7" s="3">
        <v>0</v>
      </c>
      <c r="U7" s="3">
        <v>0</v>
      </c>
      <c r="V7" s="3">
        <v>0</v>
      </c>
      <c r="W7" s="3">
        <v>0</v>
      </c>
      <c r="X7" s="3">
        <v>0</v>
      </c>
      <c r="Y7" s="3"/>
      <c r="Z7" s="3">
        <v>0</v>
      </c>
      <c r="AA7" s="3">
        <v>1</v>
      </c>
      <c r="AB7" s="3">
        <v>1</v>
      </c>
      <c r="AC7" s="3">
        <v>1</v>
      </c>
      <c r="AD7" s="3">
        <v>1</v>
      </c>
      <c r="AE7" s="3">
        <v>1</v>
      </c>
      <c r="AF7" s="3">
        <v>1</v>
      </c>
      <c r="AG7" s="3">
        <v>0</v>
      </c>
      <c r="AH7" s="3">
        <v>1</v>
      </c>
      <c r="AI7" s="3">
        <v>0</v>
      </c>
      <c r="AJ7" s="3">
        <v>0</v>
      </c>
      <c r="AK7" s="3">
        <v>0</v>
      </c>
      <c r="AL7" s="3">
        <v>1</v>
      </c>
      <c r="AM7" s="3">
        <v>1</v>
      </c>
      <c r="AN7" s="3">
        <v>0</v>
      </c>
      <c r="AO7" s="3">
        <v>1</v>
      </c>
      <c r="AP7" s="3">
        <v>1</v>
      </c>
      <c r="AQ7" s="3" t="s">
        <v>95</v>
      </c>
      <c r="AR7" s="3" t="s">
        <v>95</v>
      </c>
      <c r="AS7" s="3">
        <v>0</v>
      </c>
      <c r="AT7" s="3">
        <v>0</v>
      </c>
      <c r="AU7" s="3">
        <v>1</v>
      </c>
      <c r="AV7" s="3">
        <v>1</v>
      </c>
      <c r="AW7" s="3">
        <v>1</v>
      </c>
      <c r="AX7" s="3">
        <v>1</v>
      </c>
      <c r="AY7" s="3">
        <v>0</v>
      </c>
      <c r="AZ7" s="3">
        <v>1</v>
      </c>
      <c r="BA7" s="3">
        <v>0</v>
      </c>
      <c r="BB7" s="3">
        <v>0</v>
      </c>
      <c r="BC7" s="3">
        <v>0</v>
      </c>
      <c r="BD7" s="3">
        <v>0</v>
      </c>
      <c r="BE7" s="3">
        <v>0</v>
      </c>
      <c r="BF7" s="3">
        <v>1</v>
      </c>
      <c r="BG7" s="3">
        <v>1</v>
      </c>
      <c r="BH7" s="3">
        <v>1</v>
      </c>
    </row>
    <row r="8" spans="1:60" ht="15.75">
      <c r="A8" s="54">
        <v>135</v>
      </c>
      <c r="B8" s="77" t="s">
        <v>616</v>
      </c>
      <c r="C8" s="29" t="s">
        <v>223</v>
      </c>
      <c r="D8" s="3">
        <v>1</v>
      </c>
      <c r="E8" s="3">
        <v>1</v>
      </c>
      <c r="F8" s="3">
        <v>1</v>
      </c>
      <c r="G8" s="3">
        <v>1</v>
      </c>
      <c r="H8" s="3">
        <v>1</v>
      </c>
      <c r="I8" s="3">
        <v>1</v>
      </c>
      <c r="J8" s="3">
        <v>1</v>
      </c>
      <c r="K8" s="3">
        <v>1</v>
      </c>
      <c r="L8" s="3">
        <v>1</v>
      </c>
      <c r="M8" s="3">
        <v>1</v>
      </c>
      <c r="N8" s="3">
        <v>1</v>
      </c>
      <c r="O8" s="3">
        <v>1</v>
      </c>
      <c r="P8" s="3">
        <v>1</v>
      </c>
      <c r="Q8" s="3">
        <v>1</v>
      </c>
      <c r="R8" s="20">
        <v>0</v>
      </c>
      <c r="S8" s="3">
        <v>1</v>
      </c>
      <c r="T8" s="3">
        <v>1</v>
      </c>
      <c r="U8" s="3">
        <v>1</v>
      </c>
      <c r="V8" s="3">
        <v>1</v>
      </c>
      <c r="W8" s="3">
        <v>1</v>
      </c>
      <c r="X8" s="3">
        <v>1</v>
      </c>
      <c r="Y8" s="3"/>
      <c r="Z8" s="3">
        <v>1</v>
      </c>
      <c r="AA8" s="3">
        <v>1</v>
      </c>
      <c r="AB8" s="3">
        <v>1</v>
      </c>
      <c r="AC8" s="3">
        <v>1</v>
      </c>
      <c r="AD8" s="3">
        <v>1</v>
      </c>
      <c r="AE8" s="3">
        <v>1</v>
      </c>
      <c r="AF8" s="3">
        <v>1</v>
      </c>
      <c r="AG8" s="3">
        <v>0</v>
      </c>
      <c r="AH8" s="3">
        <v>1</v>
      </c>
      <c r="AI8" s="3">
        <v>1</v>
      </c>
      <c r="AJ8" s="3">
        <v>0</v>
      </c>
      <c r="AK8" s="3">
        <v>1</v>
      </c>
      <c r="AL8" s="3">
        <v>1</v>
      </c>
      <c r="AM8" s="3">
        <v>1</v>
      </c>
      <c r="AN8" s="3">
        <v>1</v>
      </c>
      <c r="AO8" s="3">
        <v>1</v>
      </c>
      <c r="AP8" s="3">
        <v>1</v>
      </c>
      <c r="AQ8" s="3" t="s">
        <v>95</v>
      </c>
      <c r="AR8" s="3" t="s">
        <v>95</v>
      </c>
      <c r="AS8" s="3">
        <v>1</v>
      </c>
      <c r="AT8" s="3">
        <v>1</v>
      </c>
      <c r="AU8" s="3">
        <v>1</v>
      </c>
      <c r="AV8" s="3">
        <v>1</v>
      </c>
      <c r="AW8" s="3">
        <v>1</v>
      </c>
      <c r="AX8" s="3">
        <v>1</v>
      </c>
      <c r="AY8" s="3">
        <v>0</v>
      </c>
      <c r="AZ8" s="3">
        <v>1</v>
      </c>
      <c r="BA8" s="3">
        <v>1</v>
      </c>
      <c r="BB8" s="3">
        <v>0</v>
      </c>
      <c r="BC8" s="3">
        <v>1</v>
      </c>
      <c r="BD8" s="3">
        <v>0</v>
      </c>
      <c r="BE8" s="3">
        <v>0</v>
      </c>
      <c r="BF8" s="3">
        <v>1</v>
      </c>
      <c r="BG8" s="3">
        <v>1</v>
      </c>
      <c r="BH8" s="3">
        <v>1</v>
      </c>
    </row>
    <row r="9" spans="1:60" ht="15.75">
      <c r="A9" s="54">
        <v>136</v>
      </c>
      <c r="B9" s="77" t="s">
        <v>617</v>
      </c>
      <c r="C9" s="30" t="s">
        <v>224</v>
      </c>
      <c r="D9" s="3">
        <v>1</v>
      </c>
      <c r="E9" s="3">
        <v>1</v>
      </c>
      <c r="F9" s="3">
        <v>1</v>
      </c>
      <c r="G9" s="3">
        <v>1</v>
      </c>
      <c r="H9" s="3">
        <v>1</v>
      </c>
      <c r="I9" s="3">
        <v>1</v>
      </c>
      <c r="J9" s="3">
        <v>1</v>
      </c>
      <c r="K9" s="3">
        <v>1</v>
      </c>
      <c r="L9" s="3">
        <v>1</v>
      </c>
      <c r="M9" s="3">
        <v>1</v>
      </c>
      <c r="N9" s="3">
        <v>1</v>
      </c>
      <c r="O9" s="3">
        <v>1</v>
      </c>
      <c r="P9" s="3">
        <v>1</v>
      </c>
      <c r="Q9" s="3">
        <v>0</v>
      </c>
      <c r="R9" s="20">
        <v>0</v>
      </c>
      <c r="S9" s="3">
        <v>1</v>
      </c>
      <c r="T9" s="3">
        <v>1</v>
      </c>
      <c r="U9" s="3">
        <v>1</v>
      </c>
      <c r="V9" s="3">
        <v>1</v>
      </c>
      <c r="W9" s="3">
        <v>1</v>
      </c>
      <c r="X9" s="3">
        <v>1</v>
      </c>
      <c r="Y9" s="3"/>
      <c r="Z9" s="3">
        <v>1</v>
      </c>
      <c r="AA9" s="3">
        <v>1</v>
      </c>
      <c r="AB9" s="3">
        <v>1</v>
      </c>
      <c r="AC9" s="3">
        <v>1</v>
      </c>
      <c r="AD9" s="3">
        <v>0</v>
      </c>
      <c r="AE9" s="3">
        <v>1</v>
      </c>
      <c r="AF9" s="3">
        <v>1</v>
      </c>
      <c r="AG9" s="3">
        <v>0</v>
      </c>
      <c r="AH9" s="3">
        <v>1</v>
      </c>
      <c r="AI9" s="3">
        <v>1</v>
      </c>
      <c r="AJ9" s="3">
        <v>1</v>
      </c>
      <c r="AK9" s="3">
        <v>0</v>
      </c>
      <c r="AL9" s="3">
        <v>1</v>
      </c>
      <c r="AM9" s="3">
        <v>1</v>
      </c>
      <c r="AN9" s="3">
        <v>1</v>
      </c>
      <c r="AO9" s="3">
        <v>1</v>
      </c>
      <c r="AP9" s="3">
        <v>1</v>
      </c>
      <c r="AQ9" s="3" t="s">
        <v>95</v>
      </c>
      <c r="AR9" s="3" t="s">
        <v>95</v>
      </c>
      <c r="AS9" s="3">
        <v>1</v>
      </c>
      <c r="AT9" s="3">
        <v>1</v>
      </c>
      <c r="AU9" s="3">
        <v>1</v>
      </c>
      <c r="AV9" s="3">
        <v>1</v>
      </c>
      <c r="AW9" s="3">
        <v>1</v>
      </c>
      <c r="AX9" s="3">
        <v>1</v>
      </c>
      <c r="AY9" s="3">
        <v>1</v>
      </c>
      <c r="AZ9" s="3">
        <v>1</v>
      </c>
      <c r="BA9" s="3">
        <v>1</v>
      </c>
      <c r="BB9" s="3">
        <v>1</v>
      </c>
      <c r="BC9" s="3">
        <v>1</v>
      </c>
      <c r="BD9" s="3">
        <v>1</v>
      </c>
      <c r="BE9" s="3">
        <v>0</v>
      </c>
      <c r="BF9" s="3">
        <v>1</v>
      </c>
      <c r="BG9" s="3">
        <v>1</v>
      </c>
      <c r="BH9" s="3">
        <v>1</v>
      </c>
    </row>
    <row r="10" spans="1:60" ht="15.75">
      <c r="A10" s="54">
        <v>137</v>
      </c>
      <c r="B10" s="77" t="s">
        <v>618</v>
      </c>
      <c r="C10" s="30" t="s">
        <v>225</v>
      </c>
      <c r="D10" s="3">
        <v>1</v>
      </c>
      <c r="E10" s="3">
        <v>1</v>
      </c>
      <c r="F10" s="3">
        <v>1</v>
      </c>
      <c r="G10" s="3">
        <v>1</v>
      </c>
      <c r="H10" s="3">
        <v>1</v>
      </c>
      <c r="I10" s="3">
        <v>1</v>
      </c>
      <c r="J10" s="3">
        <v>1</v>
      </c>
      <c r="K10" s="3">
        <v>1</v>
      </c>
      <c r="L10" s="3">
        <v>1</v>
      </c>
      <c r="M10" s="3">
        <v>1</v>
      </c>
      <c r="N10" s="3">
        <v>0</v>
      </c>
      <c r="O10" s="3">
        <v>1</v>
      </c>
      <c r="P10" s="3">
        <v>1</v>
      </c>
      <c r="Q10" s="3">
        <v>0</v>
      </c>
      <c r="R10" s="20">
        <v>0</v>
      </c>
      <c r="S10" s="3">
        <v>1</v>
      </c>
      <c r="T10" s="3">
        <v>1</v>
      </c>
      <c r="U10" s="3">
        <v>1</v>
      </c>
      <c r="V10" s="3">
        <v>0</v>
      </c>
      <c r="W10" s="3">
        <v>0</v>
      </c>
      <c r="X10" s="3">
        <v>1</v>
      </c>
      <c r="Y10" s="3"/>
      <c r="Z10" s="3">
        <v>0</v>
      </c>
      <c r="AA10" s="3">
        <v>1</v>
      </c>
      <c r="AB10" s="3">
        <v>1</v>
      </c>
      <c r="AC10" s="3">
        <v>1</v>
      </c>
      <c r="AD10" s="3">
        <v>1</v>
      </c>
      <c r="AE10" s="3">
        <v>1</v>
      </c>
      <c r="AF10" s="3">
        <v>1</v>
      </c>
      <c r="AG10" s="3">
        <v>0</v>
      </c>
      <c r="AH10" s="3">
        <v>1</v>
      </c>
      <c r="AI10" s="3">
        <v>0</v>
      </c>
      <c r="AJ10" s="3">
        <v>1</v>
      </c>
      <c r="AK10" s="3">
        <v>1</v>
      </c>
      <c r="AL10" s="3">
        <v>1</v>
      </c>
      <c r="AM10" s="3">
        <v>1</v>
      </c>
      <c r="AN10" s="3">
        <v>1</v>
      </c>
      <c r="AO10" s="3">
        <v>1</v>
      </c>
      <c r="AP10" s="3">
        <v>1</v>
      </c>
      <c r="AQ10" s="3" t="s">
        <v>95</v>
      </c>
      <c r="AR10" s="3" t="s">
        <v>95</v>
      </c>
      <c r="AS10" s="3">
        <v>0</v>
      </c>
      <c r="AT10" s="3">
        <v>0</v>
      </c>
      <c r="AU10" s="3">
        <v>1</v>
      </c>
      <c r="AV10" s="3">
        <v>1</v>
      </c>
      <c r="AW10" s="3">
        <v>1</v>
      </c>
      <c r="AX10" s="3">
        <v>0</v>
      </c>
      <c r="AY10" s="3">
        <v>0</v>
      </c>
      <c r="AZ10" s="3">
        <v>1</v>
      </c>
      <c r="BA10" s="3">
        <v>1</v>
      </c>
      <c r="BB10" s="3">
        <v>0</v>
      </c>
      <c r="BC10" s="3">
        <v>0</v>
      </c>
      <c r="BD10" s="3">
        <v>0</v>
      </c>
      <c r="BE10" s="3">
        <v>0</v>
      </c>
      <c r="BF10" s="3">
        <v>1</v>
      </c>
      <c r="BG10" s="3">
        <v>1</v>
      </c>
      <c r="BH10" s="3">
        <v>1</v>
      </c>
    </row>
    <row r="11" spans="1:60" ht="15.75">
      <c r="A11" s="54">
        <v>138</v>
      </c>
      <c r="B11" s="77" t="s">
        <v>619</v>
      </c>
      <c r="C11" s="30" t="s">
        <v>226</v>
      </c>
      <c r="D11" s="3">
        <v>1</v>
      </c>
      <c r="E11" s="3">
        <v>1</v>
      </c>
      <c r="F11" s="3">
        <v>1</v>
      </c>
      <c r="G11" s="3">
        <v>1</v>
      </c>
      <c r="H11" s="3">
        <v>1</v>
      </c>
      <c r="I11" s="3">
        <v>1</v>
      </c>
      <c r="J11" s="3">
        <v>1</v>
      </c>
      <c r="K11" s="3">
        <v>1</v>
      </c>
      <c r="L11" s="3">
        <v>1</v>
      </c>
      <c r="M11" s="3">
        <v>1</v>
      </c>
      <c r="N11" s="3">
        <v>1</v>
      </c>
      <c r="O11" s="3">
        <v>1</v>
      </c>
      <c r="P11" s="3">
        <v>1</v>
      </c>
      <c r="Q11" s="3">
        <v>1</v>
      </c>
      <c r="R11" s="20">
        <v>1</v>
      </c>
      <c r="S11" s="3">
        <v>1</v>
      </c>
      <c r="T11" s="3">
        <v>1</v>
      </c>
      <c r="U11" s="3">
        <v>1</v>
      </c>
      <c r="V11" s="3">
        <v>1</v>
      </c>
      <c r="W11" s="3">
        <v>0</v>
      </c>
      <c r="X11" s="3">
        <v>1</v>
      </c>
      <c r="Y11" s="3"/>
      <c r="Z11" s="3">
        <v>1</v>
      </c>
      <c r="AA11" s="3">
        <v>1</v>
      </c>
      <c r="AB11" s="3">
        <v>1</v>
      </c>
      <c r="AC11" s="3">
        <v>1</v>
      </c>
      <c r="AD11" s="3">
        <v>1</v>
      </c>
      <c r="AE11" s="3">
        <v>1</v>
      </c>
      <c r="AF11" s="3">
        <v>1</v>
      </c>
      <c r="AG11" s="3">
        <v>1</v>
      </c>
      <c r="AH11" s="3">
        <v>1</v>
      </c>
      <c r="AI11" s="3">
        <v>1</v>
      </c>
      <c r="AJ11" s="3">
        <v>0</v>
      </c>
      <c r="AK11" s="3">
        <v>1</v>
      </c>
      <c r="AL11" s="3">
        <v>1</v>
      </c>
      <c r="AM11" s="3">
        <v>1</v>
      </c>
      <c r="AN11" s="3">
        <v>1</v>
      </c>
      <c r="AO11" s="3">
        <v>1</v>
      </c>
      <c r="AP11" s="3">
        <v>1</v>
      </c>
      <c r="AQ11" s="3" t="s">
        <v>95</v>
      </c>
      <c r="AR11" s="3" t="s">
        <v>95</v>
      </c>
      <c r="AS11" s="3">
        <v>1</v>
      </c>
      <c r="AT11" s="3">
        <v>1</v>
      </c>
      <c r="AU11" s="3">
        <v>1</v>
      </c>
      <c r="AV11" s="3">
        <v>1</v>
      </c>
      <c r="AW11" s="3">
        <v>1</v>
      </c>
      <c r="AX11" s="3">
        <v>1</v>
      </c>
      <c r="AY11" s="3">
        <v>0</v>
      </c>
      <c r="AZ11" s="3">
        <v>1</v>
      </c>
      <c r="BA11" s="3">
        <v>1</v>
      </c>
      <c r="BB11" s="3">
        <v>0</v>
      </c>
      <c r="BC11" s="3">
        <v>0</v>
      </c>
      <c r="BD11" s="3">
        <v>0</v>
      </c>
      <c r="BE11" s="3">
        <v>0</v>
      </c>
      <c r="BF11" s="3">
        <v>1</v>
      </c>
      <c r="BG11" s="3">
        <v>1</v>
      </c>
      <c r="BH11" s="3">
        <v>1</v>
      </c>
    </row>
    <row r="12" spans="1:60" ht="30">
      <c r="A12" s="54">
        <v>139</v>
      </c>
      <c r="B12" s="77" t="s">
        <v>623</v>
      </c>
      <c r="C12" s="30" t="s">
        <v>227</v>
      </c>
      <c r="D12" s="3">
        <v>1</v>
      </c>
      <c r="E12" s="3">
        <v>1</v>
      </c>
      <c r="F12" s="3">
        <v>1</v>
      </c>
      <c r="G12" s="3">
        <v>1</v>
      </c>
      <c r="H12" s="3">
        <v>1</v>
      </c>
      <c r="I12" s="3">
        <v>1</v>
      </c>
      <c r="J12" s="3">
        <v>1</v>
      </c>
      <c r="K12" s="3">
        <v>1</v>
      </c>
      <c r="L12" s="3">
        <v>1</v>
      </c>
      <c r="M12" s="3">
        <v>1</v>
      </c>
      <c r="N12" s="3">
        <v>1</v>
      </c>
      <c r="O12" s="3">
        <v>1</v>
      </c>
      <c r="P12" s="3">
        <v>1</v>
      </c>
      <c r="Q12" s="3">
        <v>1</v>
      </c>
      <c r="R12" s="20"/>
      <c r="S12" s="3">
        <v>1</v>
      </c>
      <c r="T12" s="3">
        <v>1</v>
      </c>
      <c r="U12" s="3">
        <v>1</v>
      </c>
      <c r="V12" s="3">
        <v>0</v>
      </c>
      <c r="W12" s="3">
        <v>0</v>
      </c>
      <c r="X12" s="3">
        <v>1</v>
      </c>
      <c r="Y12" s="3"/>
      <c r="Z12" s="3">
        <v>0</v>
      </c>
      <c r="AA12" s="3">
        <v>1</v>
      </c>
      <c r="AB12" s="3">
        <v>1</v>
      </c>
      <c r="AC12" s="3">
        <v>1</v>
      </c>
      <c r="AD12" s="3">
        <v>0</v>
      </c>
      <c r="AE12" s="3">
        <v>1</v>
      </c>
      <c r="AF12" s="3">
        <v>1</v>
      </c>
      <c r="AG12" s="3">
        <v>0</v>
      </c>
      <c r="AH12" s="3">
        <v>1</v>
      </c>
      <c r="AI12" s="3">
        <v>0</v>
      </c>
      <c r="AJ12" s="3">
        <v>0</v>
      </c>
      <c r="AK12" s="3">
        <v>0</v>
      </c>
      <c r="AL12" s="3">
        <v>1</v>
      </c>
      <c r="AM12" s="3">
        <v>1</v>
      </c>
      <c r="AN12" s="3">
        <v>1</v>
      </c>
      <c r="AO12" s="3">
        <v>1</v>
      </c>
      <c r="AP12" s="3">
        <v>1</v>
      </c>
      <c r="AQ12" s="3" t="s">
        <v>95</v>
      </c>
      <c r="AR12" s="3" t="s">
        <v>95</v>
      </c>
      <c r="AS12" s="3">
        <v>0</v>
      </c>
      <c r="AT12" s="3">
        <v>0</v>
      </c>
      <c r="AU12" s="3">
        <v>1</v>
      </c>
      <c r="AV12" s="3">
        <v>0</v>
      </c>
      <c r="AW12" s="3">
        <v>1</v>
      </c>
      <c r="AX12" s="3">
        <v>1</v>
      </c>
      <c r="AY12" s="3">
        <v>0</v>
      </c>
      <c r="AZ12" s="3">
        <v>1</v>
      </c>
      <c r="BA12" s="3">
        <v>1</v>
      </c>
      <c r="BB12" s="3">
        <v>0</v>
      </c>
      <c r="BC12" s="3">
        <v>0</v>
      </c>
      <c r="BD12" s="3">
        <v>0</v>
      </c>
      <c r="BE12" s="3">
        <v>0</v>
      </c>
      <c r="BF12" s="3">
        <v>1</v>
      </c>
      <c r="BG12" s="3">
        <v>1</v>
      </c>
      <c r="BH12" s="3">
        <v>1</v>
      </c>
    </row>
    <row r="13" spans="1:60" ht="15.75">
      <c r="A13" s="54">
        <v>140</v>
      </c>
      <c r="B13" s="77" t="s">
        <v>620</v>
      </c>
      <c r="C13" s="30" t="s">
        <v>228</v>
      </c>
      <c r="D13" s="3">
        <v>1</v>
      </c>
      <c r="E13" s="3">
        <v>1</v>
      </c>
      <c r="F13" s="3">
        <v>1</v>
      </c>
      <c r="G13" s="3">
        <v>1</v>
      </c>
      <c r="H13" s="3">
        <v>1</v>
      </c>
      <c r="I13" s="3">
        <v>1</v>
      </c>
      <c r="J13" s="3">
        <v>1</v>
      </c>
      <c r="K13" s="3">
        <v>1</v>
      </c>
      <c r="L13" s="3">
        <v>1</v>
      </c>
      <c r="M13" s="3">
        <v>1</v>
      </c>
      <c r="N13" s="3">
        <v>1</v>
      </c>
      <c r="O13" s="3">
        <v>1</v>
      </c>
      <c r="P13" s="3">
        <v>1</v>
      </c>
      <c r="Q13" s="3">
        <v>1</v>
      </c>
      <c r="R13" s="20">
        <v>0</v>
      </c>
      <c r="S13" s="3">
        <v>1</v>
      </c>
      <c r="T13" s="3">
        <v>0</v>
      </c>
      <c r="U13" s="3">
        <v>1</v>
      </c>
      <c r="V13" s="3">
        <v>1</v>
      </c>
      <c r="W13" s="3">
        <v>0</v>
      </c>
      <c r="X13" s="3">
        <v>1</v>
      </c>
      <c r="Y13" s="3"/>
      <c r="Z13" s="3">
        <v>0</v>
      </c>
      <c r="AA13" s="3">
        <v>1</v>
      </c>
      <c r="AB13" s="3">
        <v>1</v>
      </c>
      <c r="AC13" s="3">
        <v>1</v>
      </c>
      <c r="AD13" s="3">
        <v>1</v>
      </c>
      <c r="AE13" s="3">
        <v>1</v>
      </c>
      <c r="AF13" s="3">
        <v>1</v>
      </c>
      <c r="AG13" s="3">
        <v>0</v>
      </c>
      <c r="AH13" s="3">
        <v>1</v>
      </c>
      <c r="AI13" s="3">
        <v>1</v>
      </c>
      <c r="AJ13" s="3">
        <v>1</v>
      </c>
      <c r="AK13" s="3">
        <v>1</v>
      </c>
      <c r="AL13" s="3">
        <v>1</v>
      </c>
      <c r="AM13" s="3">
        <v>1</v>
      </c>
      <c r="AN13" s="3">
        <v>1</v>
      </c>
      <c r="AO13" s="3">
        <v>1</v>
      </c>
      <c r="AP13" s="3">
        <v>1</v>
      </c>
      <c r="AQ13" s="3">
        <v>1</v>
      </c>
      <c r="AR13" s="3">
        <v>1</v>
      </c>
      <c r="AS13" s="3">
        <v>1</v>
      </c>
      <c r="AT13" s="3">
        <v>1</v>
      </c>
      <c r="AU13" s="3">
        <v>1</v>
      </c>
      <c r="AV13" s="3">
        <v>1</v>
      </c>
      <c r="AW13" s="3">
        <v>1</v>
      </c>
      <c r="AX13" s="3">
        <v>1</v>
      </c>
      <c r="AY13" s="3">
        <v>1</v>
      </c>
      <c r="AZ13" s="3">
        <v>1</v>
      </c>
      <c r="BA13" s="3">
        <v>1</v>
      </c>
      <c r="BB13" s="3">
        <v>1</v>
      </c>
      <c r="BC13" s="3">
        <v>1</v>
      </c>
      <c r="BD13" s="3">
        <v>0</v>
      </c>
      <c r="BE13" s="3">
        <v>0</v>
      </c>
      <c r="BF13" s="3">
        <v>1</v>
      </c>
      <c r="BG13" s="3">
        <v>1</v>
      </c>
      <c r="BH13" s="3">
        <v>1</v>
      </c>
    </row>
    <row r="14" spans="1:60" ht="15.75">
      <c r="A14" s="54">
        <v>141</v>
      </c>
      <c r="B14" s="77" t="s">
        <v>621</v>
      </c>
      <c r="C14" s="29" t="s">
        <v>229</v>
      </c>
      <c r="D14" s="3">
        <v>1</v>
      </c>
      <c r="E14" s="3">
        <v>1</v>
      </c>
      <c r="F14" s="3">
        <v>1</v>
      </c>
      <c r="G14" s="3">
        <v>1</v>
      </c>
      <c r="H14" s="3">
        <v>1</v>
      </c>
      <c r="I14" s="3">
        <v>1</v>
      </c>
      <c r="J14" s="3">
        <v>1</v>
      </c>
      <c r="K14" s="3">
        <v>1</v>
      </c>
      <c r="L14" s="3">
        <v>1</v>
      </c>
      <c r="M14" s="3">
        <v>1</v>
      </c>
      <c r="N14" s="3">
        <v>0</v>
      </c>
      <c r="O14" s="3">
        <v>1</v>
      </c>
      <c r="P14" s="3">
        <v>1</v>
      </c>
      <c r="Q14" s="3">
        <v>1</v>
      </c>
      <c r="R14" s="20">
        <v>1</v>
      </c>
      <c r="S14" s="3">
        <v>1</v>
      </c>
      <c r="T14" s="3">
        <v>1</v>
      </c>
      <c r="U14" s="3">
        <v>1</v>
      </c>
      <c r="V14" s="3">
        <v>0</v>
      </c>
      <c r="W14" s="3">
        <v>0</v>
      </c>
      <c r="X14" s="3">
        <v>1</v>
      </c>
      <c r="Y14" s="3"/>
      <c r="Z14" s="3">
        <v>0</v>
      </c>
      <c r="AA14" s="3">
        <v>1</v>
      </c>
      <c r="AB14" s="3">
        <v>1</v>
      </c>
      <c r="AC14" s="3">
        <v>1</v>
      </c>
      <c r="AD14" s="3">
        <v>0</v>
      </c>
      <c r="AE14" s="3">
        <v>1</v>
      </c>
      <c r="AF14" s="3">
        <v>1</v>
      </c>
      <c r="AG14" s="3">
        <v>0</v>
      </c>
      <c r="AH14" s="3">
        <v>1</v>
      </c>
      <c r="AI14" s="3">
        <v>0</v>
      </c>
      <c r="AJ14" s="3">
        <v>0</v>
      </c>
      <c r="AK14" s="3">
        <v>1</v>
      </c>
      <c r="AL14" s="3">
        <v>1</v>
      </c>
      <c r="AM14" s="3">
        <v>1</v>
      </c>
      <c r="AN14" s="3">
        <v>1</v>
      </c>
      <c r="AO14" s="3">
        <v>1</v>
      </c>
      <c r="AP14" s="3">
        <v>1</v>
      </c>
      <c r="AQ14" s="3" t="s">
        <v>95</v>
      </c>
      <c r="AR14" s="3" t="s">
        <v>95</v>
      </c>
      <c r="AS14" s="3">
        <v>0</v>
      </c>
      <c r="AT14" s="3">
        <v>0</v>
      </c>
      <c r="AU14" s="3">
        <v>1</v>
      </c>
      <c r="AV14" s="3">
        <v>0</v>
      </c>
      <c r="AW14" s="3">
        <v>1</v>
      </c>
      <c r="AX14" s="3">
        <v>1</v>
      </c>
      <c r="AY14" s="3">
        <v>1</v>
      </c>
      <c r="AZ14" s="3">
        <v>1</v>
      </c>
      <c r="BA14" s="3">
        <v>1</v>
      </c>
      <c r="BB14" s="3">
        <v>1</v>
      </c>
      <c r="BC14" s="3">
        <v>1</v>
      </c>
      <c r="BD14" s="3">
        <v>0</v>
      </c>
      <c r="BE14" s="3">
        <v>0</v>
      </c>
      <c r="BF14" s="3">
        <v>1</v>
      </c>
      <c r="BG14" s="3">
        <v>1</v>
      </c>
      <c r="BH14" s="3">
        <v>1</v>
      </c>
    </row>
    <row r="15" spans="1:60" ht="15.75">
      <c r="A15" s="54">
        <v>142</v>
      </c>
      <c r="B15" s="77" t="s">
        <v>622</v>
      </c>
      <c r="C15" s="30" t="s">
        <v>230</v>
      </c>
      <c r="D15" s="3">
        <v>1</v>
      </c>
      <c r="E15" s="3">
        <v>1</v>
      </c>
      <c r="F15" s="3">
        <v>1</v>
      </c>
      <c r="G15" s="3">
        <v>1</v>
      </c>
      <c r="H15" s="3">
        <v>1</v>
      </c>
      <c r="I15" s="3">
        <v>1</v>
      </c>
      <c r="J15" s="3">
        <v>1</v>
      </c>
      <c r="K15" s="3">
        <v>1</v>
      </c>
      <c r="L15" s="3">
        <v>1</v>
      </c>
      <c r="M15" s="3">
        <v>1</v>
      </c>
      <c r="N15" s="3">
        <v>0</v>
      </c>
      <c r="O15" s="3">
        <v>1</v>
      </c>
      <c r="P15" s="3">
        <v>1</v>
      </c>
      <c r="Q15" s="3">
        <v>0</v>
      </c>
      <c r="R15" s="20">
        <v>0</v>
      </c>
      <c r="S15" s="3">
        <v>0</v>
      </c>
      <c r="T15" s="3">
        <v>1</v>
      </c>
      <c r="U15" s="3">
        <v>1</v>
      </c>
      <c r="V15" s="3">
        <v>0</v>
      </c>
      <c r="W15" s="3">
        <v>0</v>
      </c>
      <c r="X15" s="3">
        <v>1</v>
      </c>
      <c r="Y15" s="3"/>
      <c r="Z15" s="3">
        <v>0</v>
      </c>
      <c r="AA15" s="3">
        <v>0</v>
      </c>
      <c r="AB15" s="3">
        <v>0</v>
      </c>
      <c r="AC15" s="3">
        <v>0</v>
      </c>
      <c r="AD15" s="3">
        <v>0</v>
      </c>
      <c r="AE15" s="3">
        <v>1</v>
      </c>
      <c r="AF15" s="3">
        <v>1</v>
      </c>
      <c r="AG15" s="3">
        <v>0</v>
      </c>
      <c r="AH15" s="3">
        <v>0</v>
      </c>
      <c r="AI15" s="3">
        <v>0</v>
      </c>
      <c r="AJ15" s="3">
        <v>0</v>
      </c>
      <c r="AK15" s="3">
        <v>0</v>
      </c>
      <c r="AL15" s="3">
        <v>0</v>
      </c>
      <c r="AM15" s="3">
        <v>1</v>
      </c>
      <c r="AN15" s="3">
        <v>1</v>
      </c>
      <c r="AO15" s="3">
        <v>1</v>
      </c>
      <c r="AP15" s="3">
        <v>1</v>
      </c>
      <c r="AQ15" s="3" t="s">
        <v>95</v>
      </c>
      <c r="AR15" s="3" t="s">
        <v>95</v>
      </c>
      <c r="AS15" s="3">
        <v>1</v>
      </c>
      <c r="AT15" s="3">
        <v>0</v>
      </c>
      <c r="AU15" s="3">
        <v>1</v>
      </c>
      <c r="AV15" s="3">
        <v>1</v>
      </c>
      <c r="AW15" s="3">
        <v>1</v>
      </c>
      <c r="AX15" s="3">
        <v>1</v>
      </c>
      <c r="AY15" s="3">
        <v>0</v>
      </c>
      <c r="AZ15" s="3">
        <v>1</v>
      </c>
      <c r="BA15" s="3">
        <v>1</v>
      </c>
      <c r="BB15" s="3">
        <v>0</v>
      </c>
      <c r="BC15" s="3">
        <v>0</v>
      </c>
      <c r="BD15" s="3">
        <v>0</v>
      </c>
      <c r="BE15" s="3">
        <v>0</v>
      </c>
      <c r="BF15" s="3">
        <v>1</v>
      </c>
      <c r="BG15" s="3">
        <v>1</v>
      </c>
      <c r="BH15" s="3">
        <v>1</v>
      </c>
    </row>
    <row r="16" spans="1:60" ht="15.75">
      <c r="A16" s="54">
        <v>143</v>
      </c>
      <c r="B16" s="77" t="s">
        <v>624</v>
      </c>
      <c r="C16" s="30" t="s">
        <v>231</v>
      </c>
      <c r="D16" s="3">
        <v>1</v>
      </c>
      <c r="E16" s="3">
        <v>1</v>
      </c>
      <c r="F16" s="3">
        <v>1</v>
      </c>
      <c r="G16" s="3">
        <v>1</v>
      </c>
      <c r="H16" s="3">
        <v>1</v>
      </c>
      <c r="I16" s="3">
        <v>1</v>
      </c>
      <c r="J16" s="3">
        <v>1</v>
      </c>
      <c r="K16" s="3">
        <v>1</v>
      </c>
      <c r="L16" s="3">
        <v>1</v>
      </c>
      <c r="M16" s="3">
        <v>1</v>
      </c>
      <c r="N16" s="3">
        <v>1</v>
      </c>
      <c r="O16" s="3">
        <v>1</v>
      </c>
      <c r="P16" s="3">
        <v>1</v>
      </c>
      <c r="Q16" s="3">
        <v>1</v>
      </c>
      <c r="R16" s="20">
        <v>0</v>
      </c>
      <c r="S16" s="3">
        <v>0</v>
      </c>
      <c r="T16" s="3">
        <v>0</v>
      </c>
      <c r="U16" s="3">
        <v>0</v>
      </c>
      <c r="V16" s="3">
        <v>0</v>
      </c>
      <c r="W16" s="3">
        <v>0</v>
      </c>
      <c r="X16" s="3">
        <v>0</v>
      </c>
      <c r="Y16" s="3"/>
      <c r="Z16" s="3">
        <v>0</v>
      </c>
      <c r="AA16" s="3">
        <v>0</v>
      </c>
      <c r="AB16" s="3">
        <v>0</v>
      </c>
      <c r="AC16" s="3">
        <v>0</v>
      </c>
      <c r="AD16" s="3">
        <v>0</v>
      </c>
      <c r="AE16" s="3">
        <v>1</v>
      </c>
      <c r="AF16" s="3">
        <v>1</v>
      </c>
      <c r="AG16" s="3">
        <v>0</v>
      </c>
      <c r="AH16" s="3">
        <v>1</v>
      </c>
      <c r="AI16" s="3">
        <v>0</v>
      </c>
      <c r="AJ16" s="3">
        <v>0</v>
      </c>
      <c r="AK16" s="3">
        <v>0</v>
      </c>
      <c r="AL16" s="3">
        <v>0</v>
      </c>
      <c r="AM16" s="3">
        <v>1</v>
      </c>
      <c r="AN16" s="3">
        <v>1</v>
      </c>
      <c r="AO16" s="3">
        <v>1</v>
      </c>
      <c r="AP16" s="3" t="s">
        <v>95</v>
      </c>
      <c r="AQ16" s="3" t="s">
        <v>95</v>
      </c>
      <c r="AR16" s="3" t="s">
        <v>95</v>
      </c>
      <c r="AS16" s="3">
        <v>0</v>
      </c>
      <c r="AT16" s="3">
        <v>0</v>
      </c>
      <c r="AU16" s="3">
        <v>1</v>
      </c>
      <c r="AV16" s="3">
        <v>1</v>
      </c>
      <c r="AW16" s="3">
        <v>1</v>
      </c>
      <c r="AX16" s="3">
        <v>1</v>
      </c>
      <c r="AY16" s="3">
        <v>1</v>
      </c>
      <c r="AZ16" s="3">
        <v>1</v>
      </c>
      <c r="BA16" s="3">
        <v>1</v>
      </c>
      <c r="BB16" s="3">
        <v>1</v>
      </c>
      <c r="BC16" s="3">
        <v>1</v>
      </c>
      <c r="BD16" s="3">
        <v>0</v>
      </c>
      <c r="BE16" s="3">
        <v>0</v>
      </c>
      <c r="BF16" s="3">
        <v>1</v>
      </c>
      <c r="BG16" s="3">
        <v>1</v>
      </c>
      <c r="BH16" s="3">
        <v>1</v>
      </c>
    </row>
    <row r="17" spans="1:60" ht="15.75" customHeight="1">
      <c r="A17" s="54">
        <v>144</v>
      </c>
      <c r="B17" s="77" t="s">
        <v>625</v>
      </c>
      <c r="C17" s="30" t="s">
        <v>232</v>
      </c>
      <c r="D17" s="3">
        <v>1</v>
      </c>
      <c r="E17" s="3">
        <v>1</v>
      </c>
      <c r="F17" s="3">
        <v>1</v>
      </c>
      <c r="G17" s="3">
        <v>1</v>
      </c>
      <c r="H17" s="3">
        <v>1</v>
      </c>
      <c r="I17" s="3">
        <v>1</v>
      </c>
      <c r="J17" s="3">
        <v>1</v>
      </c>
      <c r="K17" s="3">
        <v>1</v>
      </c>
      <c r="L17" s="3">
        <v>1</v>
      </c>
      <c r="M17" s="3">
        <v>1</v>
      </c>
      <c r="N17" s="3">
        <v>1</v>
      </c>
      <c r="O17" s="3">
        <v>1</v>
      </c>
      <c r="P17" s="3">
        <v>1</v>
      </c>
      <c r="Q17" s="3">
        <v>1</v>
      </c>
      <c r="R17" s="20">
        <v>0</v>
      </c>
      <c r="S17" s="3">
        <v>1</v>
      </c>
      <c r="T17" s="3">
        <v>1</v>
      </c>
      <c r="U17" s="3">
        <v>1</v>
      </c>
      <c r="V17" s="3">
        <v>1</v>
      </c>
      <c r="W17" s="3">
        <v>1</v>
      </c>
      <c r="X17" s="3">
        <v>1</v>
      </c>
      <c r="Y17" s="3"/>
      <c r="Z17" s="3">
        <v>1</v>
      </c>
      <c r="AA17" s="3">
        <v>1</v>
      </c>
      <c r="AB17" s="3">
        <v>1</v>
      </c>
      <c r="AC17" s="3">
        <v>1</v>
      </c>
      <c r="AD17" s="3">
        <v>1</v>
      </c>
      <c r="AE17" s="3">
        <v>1</v>
      </c>
      <c r="AF17" s="3">
        <v>1</v>
      </c>
      <c r="AG17" s="3">
        <v>1</v>
      </c>
      <c r="AH17" s="3">
        <v>1</v>
      </c>
      <c r="AI17" s="3">
        <v>0</v>
      </c>
      <c r="AJ17" s="3">
        <v>0</v>
      </c>
      <c r="AK17" s="3">
        <v>1</v>
      </c>
      <c r="AL17" s="3">
        <v>1</v>
      </c>
      <c r="AM17" s="3">
        <v>1</v>
      </c>
      <c r="AN17" s="3">
        <v>1</v>
      </c>
      <c r="AO17" s="3">
        <v>1</v>
      </c>
      <c r="AP17" s="3" t="s">
        <v>95</v>
      </c>
      <c r="AQ17" s="3" t="s">
        <v>95</v>
      </c>
      <c r="AR17" s="3" t="s">
        <v>95</v>
      </c>
      <c r="AS17" s="3">
        <v>1</v>
      </c>
      <c r="AT17" s="3">
        <v>1</v>
      </c>
      <c r="AU17" s="3">
        <v>1</v>
      </c>
      <c r="AV17" s="3">
        <v>1</v>
      </c>
      <c r="AW17" s="3">
        <v>1</v>
      </c>
      <c r="AX17" s="3">
        <v>1</v>
      </c>
      <c r="AY17" s="3">
        <v>1</v>
      </c>
      <c r="AZ17" s="3">
        <v>0</v>
      </c>
      <c r="BA17" s="3">
        <v>1</v>
      </c>
      <c r="BB17" s="3">
        <v>1</v>
      </c>
      <c r="BC17" s="3">
        <v>1</v>
      </c>
      <c r="BD17" s="3">
        <v>0</v>
      </c>
      <c r="BE17" s="3">
        <v>0</v>
      </c>
      <c r="BF17" s="3">
        <v>1</v>
      </c>
      <c r="BG17" s="3">
        <v>1</v>
      </c>
      <c r="BH17" s="3">
        <v>1</v>
      </c>
    </row>
    <row r="18" spans="1:60" ht="18.75">
      <c r="A18" s="7" t="s">
        <v>83</v>
      </c>
      <c r="B18" s="61"/>
      <c r="C18" s="23"/>
      <c r="D18" s="6">
        <f aca="true" t="shared" si="0" ref="D18:AE18">SUM(D6:D17)</f>
        <v>12</v>
      </c>
      <c r="E18" s="6">
        <f t="shared" si="0"/>
        <v>12</v>
      </c>
      <c r="F18" s="6">
        <f t="shared" si="0"/>
        <v>12</v>
      </c>
      <c r="G18" s="6">
        <f t="shared" si="0"/>
        <v>12</v>
      </c>
      <c r="H18" s="6">
        <f t="shared" si="0"/>
        <v>12</v>
      </c>
      <c r="I18" s="6">
        <f t="shared" si="0"/>
        <v>12</v>
      </c>
      <c r="J18" s="6">
        <f t="shared" si="0"/>
        <v>12</v>
      </c>
      <c r="K18" s="6">
        <f t="shared" si="0"/>
        <v>12</v>
      </c>
      <c r="L18" s="6">
        <f t="shared" si="0"/>
        <v>12</v>
      </c>
      <c r="M18" s="6">
        <f t="shared" si="0"/>
        <v>12</v>
      </c>
      <c r="N18" s="6">
        <f t="shared" si="0"/>
        <v>8</v>
      </c>
      <c r="O18" s="6">
        <f t="shared" si="0"/>
        <v>12</v>
      </c>
      <c r="P18" s="6">
        <f t="shared" si="0"/>
        <v>12</v>
      </c>
      <c r="Q18" s="6">
        <f t="shared" si="0"/>
        <v>9</v>
      </c>
      <c r="R18" s="6">
        <f t="shared" si="0"/>
        <v>3</v>
      </c>
      <c r="S18" s="6">
        <f t="shared" si="0"/>
        <v>9</v>
      </c>
      <c r="T18" s="6">
        <f t="shared" si="0"/>
        <v>8</v>
      </c>
      <c r="U18" s="6">
        <f t="shared" si="0"/>
        <v>10</v>
      </c>
      <c r="V18" s="6">
        <f t="shared" si="0"/>
        <v>6</v>
      </c>
      <c r="W18" s="6">
        <f t="shared" si="0"/>
        <v>3</v>
      </c>
      <c r="X18" s="6">
        <f t="shared" si="0"/>
        <v>10</v>
      </c>
      <c r="Y18" s="6">
        <f t="shared" si="0"/>
        <v>0</v>
      </c>
      <c r="Z18" s="6">
        <f t="shared" si="0"/>
        <v>4</v>
      </c>
      <c r="AA18" s="6">
        <f t="shared" si="0"/>
        <v>10</v>
      </c>
      <c r="AB18" s="6">
        <f t="shared" si="0"/>
        <v>10</v>
      </c>
      <c r="AC18" s="6">
        <f t="shared" si="0"/>
        <v>10</v>
      </c>
      <c r="AD18" s="6">
        <f t="shared" si="0"/>
        <v>6</v>
      </c>
      <c r="AE18" s="6">
        <f t="shared" si="0"/>
        <v>12</v>
      </c>
      <c r="AF18" s="6">
        <f aca="true" t="shared" si="1" ref="AF18:BE18">SUM(AF6:AF17)</f>
        <v>12</v>
      </c>
      <c r="AG18" s="6">
        <f t="shared" si="1"/>
        <v>2</v>
      </c>
      <c r="AH18" s="6">
        <f t="shared" si="1"/>
        <v>10</v>
      </c>
      <c r="AI18" s="6">
        <f t="shared" si="1"/>
        <v>4</v>
      </c>
      <c r="AJ18" s="6">
        <f t="shared" si="1"/>
        <v>3</v>
      </c>
      <c r="AK18" s="6">
        <f t="shared" si="1"/>
        <v>6</v>
      </c>
      <c r="AL18" s="6">
        <f t="shared" si="1"/>
        <v>10</v>
      </c>
      <c r="AM18" s="6">
        <f t="shared" si="1"/>
        <v>12</v>
      </c>
      <c r="AN18" s="6">
        <f t="shared" si="1"/>
        <v>10</v>
      </c>
      <c r="AO18" s="6">
        <f t="shared" si="1"/>
        <v>12</v>
      </c>
      <c r="AP18" s="6">
        <f t="shared" si="1"/>
        <v>10</v>
      </c>
      <c r="AQ18" s="6">
        <f t="shared" si="1"/>
        <v>1</v>
      </c>
      <c r="AR18" s="6">
        <f t="shared" si="1"/>
        <v>1</v>
      </c>
      <c r="AS18" s="6">
        <f t="shared" si="1"/>
        <v>6</v>
      </c>
      <c r="AT18" s="6">
        <f t="shared" si="1"/>
        <v>5</v>
      </c>
      <c r="AU18" s="6">
        <f t="shared" si="1"/>
        <v>12</v>
      </c>
      <c r="AV18" s="6">
        <f t="shared" si="1"/>
        <v>9</v>
      </c>
      <c r="AW18" s="6">
        <f t="shared" si="1"/>
        <v>12</v>
      </c>
      <c r="AX18" s="6">
        <f t="shared" si="1"/>
        <v>11</v>
      </c>
      <c r="AY18" s="6">
        <f t="shared" si="1"/>
        <v>6</v>
      </c>
      <c r="AZ18" s="6">
        <f t="shared" si="1"/>
        <v>11</v>
      </c>
      <c r="BA18" s="6">
        <f t="shared" si="1"/>
        <v>11</v>
      </c>
      <c r="BB18" s="6">
        <f t="shared" si="1"/>
        <v>6</v>
      </c>
      <c r="BC18" s="6">
        <f t="shared" si="1"/>
        <v>7</v>
      </c>
      <c r="BD18" s="6">
        <f t="shared" si="1"/>
        <v>2</v>
      </c>
      <c r="BE18" s="6">
        <f t="shared" si="1"/>
        <v>1</v>
      </c>
      <c r="BF18" s="6">
        <f>SUM(BF6:BF17)</f>
        <v>12</v>
      </c>
      <c r="BG18" s="6">
        <f>SUM(BG6:BG17)</f>
        <v>12</v>
      </c>
      <c r="BH18" s="6">
        <f>SUM(BH6:BH17)</f>
        <v>12</v>
      </c>
    </row>
    <row r="19" spans="4:60" ht="15">
      <c r="D19">
        <f>100*D18/12</f>
        <v>100</v>
      </c>
      <c r="E19">
        <f aca="true" t="shared" si="2" ref="E19:BE19">100*E18/12</f>
        <v>100</v>
      </c>
      <c r="F19">
        <f t="shared" si="2"/>
        <v>100</v>
      </c>
      <c r="G19">
        <f t="shared" si="2"/>
        <v>100</v>
      </c>
      <c r="H19">
        <f t="shared" si="2"/>
        <v>100</v>
      </c>
      <c r="I19">
        <f t="shared" si="2"/>
        <v>100</v>
      </c>
      <c r="J19">
        <f t="shared" si="2"/>
        <v>100</v>
      </c>
      <c r="K19">
        <f t="shared" si="2"/>
        <v>100</v>
      </c>
      <c r="L19">
        <f t="shared" si="2"/>
        <v>100</v>
      </c>
      <c r="M19">
        <f t="shared" si="2"/>
        <v>100</v>
      </c>
      <c r="N19">
        <f t="shared" si="2"/>
        <v>66.66666666666667</v>
      </c>
      <c r="O19">
        <f t="shared" si="2"/>
        <v>100</v>
      </c>
      <c r="P19">
        <f t="shared" si="2"/>
        <v>100</v>
      </c>
      <c r="Q19">
        <f t="shared" si="2"/>
        <v>75</v>
      </c>
      <c r="R19">
        <f t="shared" si="2"/>
        <v>25</v>
      </c>
      <c r="S19">
        <f t="shared" si="2"/>
        <v>75</v>
      </c>
      <c r="T19">
        <f t="shared" si="2"/>
        <v>66.66666666666667</v>
      </c>
      <c r="U19">
        <f t="shared" si="2"/>
        <v>83.33333333333333</v>
      </c>
      <c r="V19">
        <f t="shared" si="2"/>
        <v>50</v>
      </c>
      <c r="W19">
        <f t="shared" si="2"/>
        <v>25</v>
      </c>
      <c r="X19">
        <f t="shared" si="2"/>
        <v>83.33333333333333</v>
      </c>
      <c r="Y19">
        <f t="shared" si="2"/>
        <v>0</v>
      </c>
      <c r="Z19">
        <f t="shared" si="2"/>
        <v>33.333333333333336</v>
      </c>
      <c r="AA19">
        <f t="shared" si="2"/>
        <v>83.33333333333333</v>
      </c>
      <c r="AB19">
        <f t="shared" si="2"/>
        <v>83.33333333333333</v>
      </c>
      <c r="AC19">
        <f t="shared" si="2"/>
        <v>83.33333333333333</v>
      </c>
      <c r="AD19">
        <f t="shared" si="2"/>
        <v>50</v>
      </c>
      <c r="AE19">
        <f t="shared" si="2"/>
        <v>100</v>
      </c>
      <c r="AF19">
        <f t="shared" si="2"/>
        <v>100</v>
      </c>
      <c r="AG19">
        <f t="shared" si="2"/>
        <v>16.666666666666668</v>
      </c>
      <c r="AH19">
        <f t="shared" si="2"/>
        <v>83.33333333333333</v>
      </c>
      <c r="AI19">
        <f t="shared" si="2"/>
        <v>33.333333333333336</v>
      </c>
      <c r="AJ19">
        <f t="shared" si="2"/>
        <v>25</v>
      </c>
      <c r="AK19">
        <f t="shared" si="2"/>
        <v>50</v>
      </c>
      <c r="AL19">
        <f t="shared" si="2"/>
        <v>83.33333333333333</v>
      </c>
      <c r="AM19">
        <f t="shared" si="2"/>
        <v>100</v>
      </c>
      <c r="AN19">
        <f t="shared" si="2"/>
        <v>83.33333333333333</v>
      </c>
      <c r="AO19">
        <f t="shared" si="2"/>
        <v>100</v>
      </c>
      <c r="AP19">
        <f t="shared" si="2"/>
        <v>83.33333333333333</v>
      </c>
      <c r="AQ19">
        <f t="shared" si="2"/>
        <v>8.333333333333334</v>
      </c>
      <c r="AR19">
        <f t="shared" si="2"/>
        <v>8.333333333333334</v>
      </c>
      <c r="AS19">
        <f t="shared" si="2"/>
        <v>50</v>
      </c>
      <c r="AT19">
        <f t="shared" si="2"/>
        <v>41.666666666666664</v>
      </c>
      <c r="AU19">
        <f t="shared" si="2"/>
        <v>100</v>
      </c>
      <c r="AV19">
        <f t="shared" si="2"/>
        <v>75</v>
      </c>
      <c r="AW19">
        <f t="shared" si="2"/>
        <v>100</v>
      </c>
      <c r="AX19">
        <f t="shared" si="2"/>
        <v>91.66666666666667</v>
      </c>
      <c r="AY19">
        <f t="shared" si="2"/>
        <v>50</v>
      </c>
      <c r="AZ19">
        <f t="shared" si="2"/>
        <v>91.66666666666667</v>
      </c>
      <c r="BA19">
        <f t="shared" si="2"/>
        <v>91.66666666666667</v>
      </c>
      <c r="BB19">
        <f t="shared" si="2"/>
        <v>50</v>
      </c>
      <c r="BC19">
        <f t="shared" si="2"/>
        <v>58.333333333333336</v>
      </c>
      <c r="BD19">
        <f t="shared" si="2"/>
        <v>16.666666666666668</v>
      </c>
      <c r="BE19">
        <f t="shared" si="2"/>
        <v>8.333333333333334</v>
      </c>
      <c r="BF19">
        <f>100*BF18/12</f>
        <v>100</v>
      </c>
      <c r="BG19">
        <f>100*BG18/12</f>
        <v>100</v>
      </c>
      <c r="BH19">
        <f>100*BH18/12</f>
        <v>100</v>
      </c>
    </row>
    <row r="20" ht="15">
      <c r="BH20">
        <f>SUM(D19:BH19)/70</f>
        <v>58.333333333333336</v>
      </c>
    </row>
  </sheetData>
  <sheetProtection/>
  <mergeCells count="68">
    <mergeCell ref="BG3:BG5"/>
    <mergeCell ref="BH3:BH5"/>
    <mergeCell ref="BF3:BF5"/>
    <mergeCell ref="AZ3:AZ5"/>
    <mergeCell ref="BA3:BA5"/>
    <mergeCell ref="BB3:BB5"/>
    <mergeCell ref="BC3:BC5"/>
    <mergeCell ref="BD3:BD5"/>
    <mergeCell ref="BE3:BE5"/>
    <mergeCell ref="AK3:AK5"/>
    <mergeCell ref="AL3:AL5"/>
    <mergeCell ref="AM3:AM5"/>
    <mergeCell ref="AY3:AY5"/>
    <mergeCell ref="AN3:AN5"/>
    <mergeCell ref="AO3:AO5"/>
    <mergeCell ref="AP3:AP5"/>
    <mergeCell ref="AQ3:AQ5"/>
    <mergeCell ref="AR3:AR5"/>
    <mergeCell ref="AS3:AS5"/>
    <mergeCell ref="AT3:AT5"/>
    <mergeCell ref="AU3:AU5"/>
    <mergeCell ref="AV3:AV5"/>
    <mergeCell ref="AW3:AW5"/>
    <mergeCell ref="AX3:AX5"/>
    <mergeCell ref="AF3:AF5"/>
    <mergeCell ref="AG3:AG5"/>
    <mergeCell ref="AH3:AH5"/>
    <mergeCell ref="AI3:AI5"/>
    <mergeCell ref="AJ3:AJ5"/>
    <mergeCell ref="AE3:AE5"/>
    <mergeCell ref="T3:T5"/>
    <mergeCell ref="U3:U5"/>
    <mergeCell ref="V3:V5"/>
    <mergeCell ref="W3:W5"/>
    <mergeCell ref="X3:X5"/>
    <mergeCell ref="Y3:Y5"/>
    <mergeCell ref="Z3:Z5"/>
    <mergeCell ref="AA3:AA5"/>
    <mergeCell ref="AB3:AB5"/>
    <mergeCell ref="AC3:AC5"/>
    <mergeCell ref="AD3:AD5"/>
    <mergeCell ref="I3:I5"/>
    <mergeCell ref="J3:J5"/>
    <mergeCell ref="K3:K5"/>
    <mergeCell ref="S3:S5"/>
    <mergeCell ref="L3:L5"/>
    <mergeCell ref="M3:M5"/>
    <mergeCell ref="N3:N5"/>
    <mergeCell ref="O3:O5"/>
    <mergeCell ref="P3:P5"/>
    <mergeCell ref="Q3:Q5"/>
    <mergeCell ref="R3:R5"/>
    <mergeCell ref="A1:A5"/>
    <mergeCell ref="B1:B5"/>
    <mergeCell ref="C1:C5"/>
    <mergeCell ref="D1:J2"/>
    <mergeCell ref="K1:BH1"/>
    <mergeCell ref="K2:P2"/>
    <mergeCell ref="Q2:R2"/>
    <mergeCell ref="S2:Z2"/>
    <mergeCell ref="AA2:AM2"/>
    <mergeCell ref="AO2:AV2"/>
    <mergeCell ref="AW2:BE2"/>
    <mergeCell ref="D3:D5"/>
    <mergeCell ref="E3:E5"/>
    <mergeCell ref="F3:F5"/>
    <mergeCell ref="G3:G5"/>
    <mergeCell ref="H3:H5"/>
  </mergeCells>
  <hyperlinks>
    <hyperlink ref="C7" r:id="rId1" display="https://portal.iv-edu.ru/dep/mouorodnrn/rodnikovskiyrn_school2/default.aspx"/>
    <hyperlink ref="C8" r:id="rId2" display="https://portal.iv-edu.ru/dep/mouorodnrn/rodnikovskiyrn_school3/default.aspx"/>
    <hyperlink ref="C14" r:id="rId3" display="https://portal.iv-edu.ru/dep/mouorodnrn/rodnikovskiyrn_mihajlovskaya/information/materialbaza.aspx"/>
    <hyperlink ref="C15" r:id="rId4" display="https://portal.iv-edu.ru/dep/mouorodnrn/rodnikovskiyrn_ostrecovskaya/default.aspx"/>
    <hyperlink ref="C16" r:id="rId5" display="https://portal.iv-edu.ru/dep/mouorodnrn/rodnikovskiyrn_bolotnovskaya/default.aspx"/>
    <hyperlink ref="C17" r:id="rId6" display="https://portal.iv-edu.ru/dep/mouorodnrn/rodnikovskiyrn_schooltopolek/default.aspx"/>
    <hyperlink ref="C13" r:id="rId7" display="https://portal.iv-edu.ru/dep/mouorodnrn/rodrn_kaminsk/default.aspx"/>
    <hyperlink ref="C6" r:id="rId8" display="https://portal.iv-edu.ru/dep/mouorodnrn/rodnikovskiyrn_centralnaya/default.aspx"/>
    <hyperlink ref="C9" r:id="rId9" display="https://portal.iv-edu.ru/dep/mouorodnrn/rodnikovskiyrn_school4/default.aspx"/>
    <hyperlink ref="C10" r:id="rId10" display="https://portal.iv-edu.ru/dep/mouorodnrn/rodnikovskiyrn_filisovskaya/default.aspx"/>
    <hyperlink ref="C11" r:id="rId11" display="https://portal.iv-edu.ru/dep/mouorodnrn/rodnikovskiyrn_parskaya/default.aspx"/>
    <hyperlink ref="C12" r:id="rId12" display="https://portal.iv-edu.ru/dep/mouorodnrn/rodnikovskiyrn_sosnovskaya/default.aspx"/>
  </hyperlinks>
  <printOptions/>
  <pageMargins left="0.11811023622047245" right="0.11811023622047245" top="0.7480314960629921" bottom="0.7480314960629921" header="0.31496062992125984" footer="0.31496062992125984"/>
  <pageSetup fitToHeight="0" fitToWidth="1" horizontalDpi="600" verticalDpi="600" orientation="landscape" paperSize="9" scale="33" r:id="rId13"/>
</worksheet>
</file>

<file path=xl/worksheets/sheet24.xml><?xml version="1.0" encoding="utf-8"?>
<worksheet xmlns="http://schemas.openxmlformats.org/spreadsheetml/2006/main" xmlns:r="http://schemas.openxmlformats.org/officeDocument/2006/relationships">
  <sheetPr>
    <pageSetUpPr fitToPage="1"/>
  </sheetPr>
  <dimension ref="A1:BH15"/>
  <sheetViews>
    <sheetView zoomScalePageLayoutView="0" workbookViewId="0" topLeftCell="A1">
      <selection activeCell="BI16" sqref="BI16"/>
    </sheetView>
  </sheetViews>
  <sheetFormatPr defaultColWidth="9.140625" defaultRowHeight="15"/>
  <cols>
    <col min="2" max="2" width="26.7109375" style="0" customWidth="1"/>
    <col min="3" max="3" width="76.8515625" style="0" customWidth="1"/>
    <col min="4" max="39" width="4.8515625" style="0" customWidth="1"/>
    <col min="40" max="40" width="9.57421875" style="0" customWidth="1"/>
    <col min="41" max="57" width="4.8515625" style="0" customWidth="1"/>
  </cols>
  <sheetData>
    <row r="1" spans="1:60" ht="48" customHeight="1" thickBot="1">
      <c r="A1" s="90" t="s">
        <v>84</v>
      </c>
      <c r="B1" s="92" t="s">
        <v>634</v>
      </c>
      <c r="C1" s="90" t="s">
        <v>82</v>
      </c>
      <c r="D1" s="95" t="s">
        <v>7</v>
      </c>
      <c r="E1" s="96"/>
      <c r="F1" s="96"/>
      <c r="G1" s="96"/>
      <c r="H1" s="96"/>
      <c r="I1" s="96"/>
      <c r="J1" s="97"/>
      <c r="K1" s="101" t="s">
        <v>8</v>
      </c>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3"/>
    </row>
    <row r="2" spans="1:60" ht="141.75" customHeight="1">
      <c r="A2" s="91"/>
      <c r="B2" s="93"/>
      <c r="C2" s="91"/>
      <c r="D2" s="98"/>
      <c r="E2" s="99"/>
      <c r="F2" s="99"/>
      <c r="G2" s="99"/>
      <c r="H2" s="99"/>
      <c r="I2" s="99"/>
      <c r="J2" s="100"/>
      <c r="K2" s="104" t="s">
        <v>9</v>
      </c>
      <c r="L2" s="105"/>
      <c r="M2" s="105"/>
      <c r="N2" s="105"/>
      <c r="O2" s="105"/>
      <c r="P2" s="106"/>
      <c r="Q2" s="104" t="s">
        <v>22</v>
      </c>
      <c r="R2" s="106"/>
      <c r="S2" s="107" t="s">
        <v>23</v>
      </c>
      <c r="T2" s="108"/>
      <c r="U2" s="108"/>
      <c r="V2" s="108"/>
      <c r="W2" s="108"/>
      <c r="X2" s="108"/>
      <c r="Y2" s="108"/>
      <c r="Z2" s="109"/>
      <c r="AA2" s="104" t="s">
        <v>32</v>
      </c>
      <c r="AB2" s="105"/>
      <c r="AC2" s="105"/>
      <c r="AD2" s="105"/>
      <c r="AE2" s="105"/>
      <c r="AF2" s="105"/>
      <c r="AG2" s="105"/>
      <c r="AH2" s="105"/>
      <c r="AI2" s="105"/>
      <c r="AJ2" s="105"/>
      <c r="AK2" s="105"/>
      <c r="AL2" s="105"/>
      <c r="AM2" s="105"/>
      <c r="AN2" s="1" t="s">
        <v>50</v>
      </c>
      <c r="AO2" s="104" t="s">
        <v>52</v>
      </c>
      <c r="AP2" s="105"/>
      <c r="AQ2" s="105"/>
      <c r="AR2" s="105"/>
      <c r="AS2" s="105"/>
      <c r="AT2" s="105"/>
      <c r="AU2" s="105"/>
      <c r="AV2" s="106"/>
      <c r="AW2" s="107" t="s">
        <v>61</v>
      </c>
      <c r="AX2" s="108"/>
      <c r="AY2" s="108"/>
      <c r="AZ2" s="108"/>
      <c r="BA2" s="108"/>
      <c r="BB2" s="108"/>
      <c r="BC2" s="108"/>
      <c r="BD2" s="108"/>
      <c r="BE2" s="109"/>
      <c r="BF2" s="1" t="s">
        <v>76</v>
      </c>
      <c r="BG2" s="1" t="s">
        <v>78</v>
      </c>
      <c r="BH2" s="2" t="s">
        <v>80</v>
      </c>
    </row>
    <row r="3" spans="1:60" ht="18.75" customHeight="1">
      <c r="A3" s="91"/>
      <c r="B3" s="93"/>
      <c r="C3" s="91"/>
      <c r="D3" s="110">
        <v>1</v>
      </c>
      <c r="E3" s="112">
        <v>2</v>
      </c>
      <c r="F3" s="112">
        <v>3</v>
      </c>
      <c r="G3" s="112">
        <v>4</v>
      </c>
      <c r="H3" s="112">
        <v>5</v>
      </c>
      <c r="I3" s="112">
        <v>6</v>
      </c>
      <c r="J3" s="114">
        <v>7</v>
      </c>
      <c r="K3" s="110">
        <v>8</v>
      </c>
      <c r="L3" s="112">
        <v>9</v>
      </c>
      <c r="M3" s="112">
        <v>10</v>
      </c>
      <c r="N3" s="112">
        <v>11</v>
      </c>
      <c r="O3" s="112">
        <v>12</v>
      </c>
      <c r="P3" s="114">
        <v>13</v>
      </c>
      <c r="Q3" s="111">
        <v>14</v>
      </c>
      <c r="R3" s="116">
        <v>19</v>
      </c>
      <c r="S3" s="111">
        <v>20</v>
      </c>
      <c r="T3" s="120">
        <v>21</v>
      </c>
      <c r="U3" s="113">
        <v>22</v>
      </c>
      <c r="V3" s="120">
        <v>23</v>
      </c>
      <c r="W3" s="113">
        <v>24</v>
      </c>
      <c r="X3" s="120">
        <v>25</v>
      </c>
      <c r="Y3" s="113">
        <v>26</v>
      </c>
      <c r="Z3" s="116">
        <v>27</v>
      </c>
      <c r="AA3" s="111">
        <v>28</v>
      </c>
      <c r="AB3" s="120">
        <v>29</v>
      </c>
      <c r="AC3" s="113">
        <v>30</v>
      </c>
      <c r="AD3" s="120">
        <v>31</v>
      </c>
      <c r="AE3" s="113">
        <v>32</v>
      </c>
      <c r="AF3" s="120">
        <v>33</v>
      </c>
      <c r="AG3" s="113">
        <v>34</v>
      </c>
      <c r="AH3" s="120">
        <v>35</v>
      </c>
      <c r="AI3" s="113">
        <v>36</v>
      </c>
      <c r="AJ3" s="120">
        <v>37</v>
      </c>
      <c r="AK3" s="113">
        <v>38</v>
      </c>
      <c r="AL3" s="120">
        <v>39</v>
      </c>
      <c r="AM3" s="113">
        <v>40</v>
      </c>
      <c r="AN3" s="122">
        <v>45</v>
      </c>
      <c r="AO3" s="111">
        <v>46</v>
      </c>
      <c r="AP3" s="120">
        <v>47</v>
      </c>
      <c r="AQ3" s="113">
        <v>48</v>
      </c>
      <c r="AR3" s="120">
        <v>49</v>
      </c>
      <c r="AS3" s="113">
        <v>50</v>
      </c>
      <c r="AT3" s="120">
        <v>51</v>
      </c>
      <c r="AU3" s="113">
        <v>52</v>
      </c>
      <c r="AV3" s="116">
        <v>53</v>
      </c>
      <c r="AW3" s="111">
        <v>54</v>
      </c>
      <c r="AX3" s="120">
        <v>55</v>
      </c>
      <c r="AY3" s="113">
        <v>56</v>
      </c>
      <c r="AZ3" s="120">
        <v>57</v>
      </c>
      <c r="BA3" s="113">
        <v>58</v>
      </c>
      <c r="BB3" s="120">
        <v>59</v>
      </c>
      <c r="BC3" s="113">
        <v>60</v>
      </c>
      <c r="BD3" s="120">
        <v>61</v>
      </c>
      <c r="BE3" s="115">
        <v>62</v>
      </c>
      <c r="BF3" s="126">
        <v>68</v>
      </c>
      <c r="BG3" s="122">
        <v>69</v>
      </c>
      <c r="BH3" s="124">
        <v>70</v>
      </c>
    </row>
    <row r="4" spans="1:60" ht="15" customHeight="1">
      <c r="A4" s="91"/>
      <c r="B4" s="93"/>
      <c r="C4" s="91"/>
      <c r="D4" s="110"/>
      <c r="E4" s="112"/>
      <c r="F4" s="112"/>
      <c r="G4" s="112"/>
      <c r="H4" s="112"/>
      <c r="I4" s="112"/>
      <c r="J4" s="114"/>
      <c r="K4" s="110"/>
      <c r="L4" s="112"/>
      <c r="M4" s="112"/>
      <c r="N4" s="112"/>
      <c r="O4" s="112"/>
      <c r="P4" s="114"/>
      <c r="Q4" s="118"/>
      <c r="R4" s="117"/>
      <c r="S4" s="118"/>
      <c r="T4" s="121"/>
      <c r="U4" s="119"/>
      <c r="V4" s="121"/>
      <c r="W4" s="119"/>
      <c r="X4" s="121"/>
      <c r="Y4" s="119"/>
      <c r="Z4" s="117"/>
      <c r="AA4" s="118"/>
      <c r="AB4" s="121"/>
      <c r="AC4" s="119"/>
      <c r="AD4" s="121"/>
      <c r="AE4" s="119"/>
      <c r="AF4" s="121"/>
      <c r="AG4" s="119"/>
      <c r="AH4" s="121"/>
      <c r="AI4" s="119"/>
      <c r="AJ4" s="121"/>
      <c r="AK4" s="119"/>
      <c r="AL4" s="121"/>
      <c r="AM4" s="119"/>
      <c r="AN4" s="123"/>
      <c r="AO4" s="118"/>
      <c r="AP4" s="121"/>
      <c r="AQ4" s="119"/>
      <c r="AR4" s="121"/>
      <c r="AS4" s="119"/>
      <c r="AT4" s="121"/>
      <c r="AU4" s="119"/>
      <c r="AV4" s="117"/>
      <c r="AW4" s="118"/>
      <c r="AX4" s="121"/>
      <c r="AY4" s="119"/>
      <c r="AZ4" s="121"/>
      <c r="BA4" s="119"/>
      <c r="BB4" s="121"/>
      <c r="BC4" s="119"/>
      <c r="BD4" s="121"/>
      <c r="BE4" s="128"/>
      <c r="BF4" s="127"/>
      <c r="BG4" s="123"/>
      <c r="BH4" s="125"/>
    </row>
    <row r="5" spans="1:60" ht="12.75" customHeight="1">
      <c r="A5" s="129"/>
      <c r="B5" s="93"/>
      <c r="C5" s="129"/>
      <c r="D5" s="110"/>
      <c r="E5" s="112"/>
      <c r="F5" s="112"/>
      <c r="G5" s="112"/>
      <c r="H5" s="112"/>
      <c r="I5" s="112"/>
      <c r="J5" s="114"/>
      <c r="K5" s="110"/>
      <c r="L5" s="112"/>
      <c r="M5" s="112"/>
      <c r="N5" s="112"/>
      <c r="O5" s="112"/>
      <c r="P5" s="114"/>
      <c r="Q5" s="135"/>
      <c r="R5" s="134"/>
      <c r="S5" s="135"/>
      <c r="T5" s="137"/>
      <c r="U5" s="136"/>
      <c r="V5" s="137"/>
      <c r="W5" s="136"/>
      <c r="X5" s="137"/>
      <c r="Y5" s="136"/>
      <c r="Z5" s="134"/>
      <c r="AA5" s="135"/>
      <c r="AB5" s="137"/>
      <c r="AC5" s="136"/>
      <c r="AD5" s="137"/>
      <c r="AE5" s="136"/>
      <c r="AF5" s="137"/>
      <c r="AG5" s="136"/>
      <c r="AH5" s="137"/>
      <c r="AI5" s="136"/>
      <c r="AJ5" s="137"/>
      <c r="AK5" s="136"/>
      <c r="AL5" s="137"/>
      <c r="AM5" s="136"/>
      <c r="AN5" s="138"/>
      <c r="AO5" s="135"/>
      <c r="AP5" s="137"/>
      <c r="AQ5" s="136"/>
      <c r="AR5" s="137"/>
      <c r="AS5" s="136"/>
      <c r="AT5" s="137"/>
      <c r="AU5" s="136"/>
      <c r="AV5" s="134"/>
      <c r="AW5" s="135"/>
      <c r="AX5" s="137"/>
      <c r="AY5" s="136"/>
      <c r="AZ5" s="137"/>
      <c r="BA5" s="136"/>
      <c r="BB5" s="137"/>
      <c r="BC5" s="136"/>
      <c r="BD5" s="137"/>
      <c r="BE5" s="141"/>
      <c r="BF5" s="140"/>
      <c r="BG5" s="138"/>
      <c r="BH5" s="139"/>
    </row>
    <row r="6" spans="1:60" ht="15.75">
      <c r="A6" s="54">
        <v>145</v>
      </c>
      <c r="B6" s="62" t="s">
        <v>627</v>
      </c>
      <c r="C6" s="39" t="s">
        <v>233</v>
      </c>
      <c r="D6" s="17">
        <v>1</v>
      </c>
      <c r="E6" s="17">
        <v>1</v>
      </c>
      <c r="F6" s="17">
        <v>1</v>
      </c>
      <c r="G6" s="17">
        <v>1</v>
      </c>
      <c r="H6" s="17">
        <v>1</v>
      </c>
      <c r="I6" s="17">
        <v>1</v>
      </c>
      <c r="J6" s="17">
        <v>1</v>
      </c>
      <c r="K6" s="17">
        <v>1</v>
      </c>
      <c r="L6" s="17">
        <v>1</v>
      </c>
      <c r="M6" s="17">
        <v>1</v>
      </c>
      <c r="N6" s="17">
        <v>1</v>
      </c>
      <c r="O6" s="17">
        <v>1</v>
      </c>
      <c r="P6" s="17">
        <v>1</v>
      </c>
      <c r="Q6" s="17">
        <v>1</v>
      </c>
      <c r="R6" s="17">
        <v>1</v>
      </c>
      <c r="S6" s="17">
        <v>1</v>
      </c>
      <c r="T6" s="17">
        <v>1</v>
      </c>
      <c r="U6" s="17">
        <v>1</v>
      </c>
      <c r="V6" s="17">
        <v>1</v>
      </c>
      <c r="W6" s="17">
        <v>0</v>
      </c>
      <c r="X6" s="17">
        <v>1</v>
      </c>
      <c r="Y6" s="17">
        <v>1</v>
      </c>
      <c r="Z6" s="17">
        <v>0</v>
      </c>
      <c r="AA6" s="17">
        <v>1</v>
      </c>
      <c r="AB6" s="17">
        <v>1</v>
      </c>
      <c r="AC6" s="17">
        <v>1</v>
      </c>
      <c r="AD6" s="17">
        <v>1</v>
      </c>
      <c r="AE6" s="17">
        <v>1</v>
      </c>
      <c r="AF6" s="17">
        <v>1</v>
      </c>
      <c r="AG6" s="17">
        <v>1</v>
      </c>
      <c r="AH6" s="17">
        <v>1</v>
      </c>
      <c r="AI6" s="17">
        <v>0</v>
      </c>
      <c r="AJ6" s="17">
        <v>0</v>
      </c>
      <c r="AK6" s="17">
        <v>1</v>
      </c>
      <c r="AL6" s="17">
        <v>1</v>
      </c>
      <c r="AM6" s="17">
        <v>1</v>
      </c>
      <c r="AN6" s="17">
        <v>1</v>
      </c>
      <c r="AO6" s="17">
        <v>1</v>
      </c>
      <c r="AP6" s="17">
        <v>1</v>
      </c>
      <c r="AQ6" s="17" t="s">
        <v>95</v>
      </c>
      <c r="AR6" s="17" t="s">
        <v>95</v>
      </c>
      <c r="AS6" s="17">
        <v>0</v>
      </c>
      <c r="AT6" s="17">
        <v>0</v>
      </c>
      <c r="AU6" s="17">
        <v>1</v>
      </c>
      <c r="AV6" s="17">
        <v>1</v>
      </c>
      <c r="AW6" s="17">
        <v>1</v>
      </c>
      <c r="AX6" s="17">
        <v>1</v>
      </c>
      <c r="AY6" s="17">
        <v>1</v>
      </c>
      <c r="AZ6" s="17">
        <v>1</v>
      </c>
      <c r="BA6" s="17">
        <v>1</v>
      </c>
      <c r="BB6" s="17">
        <v>1</v>
      </c>
      <c r="BC6" s="17">
        <v>1</v>
      </c>
      <c r="BD6" s="17">
        <v>1</v>
      </c>
      <c r="BE6" s="17">
        <v>1</v>
      </c>
      <c r="BF6" s="17">
        <v>1</v>
      </c>
      <c r="BG6" s="17">
        <v>1</v>
      </c>
      <c r="BH6" s="17">
        <v>1</v>
      </c>
    </row>
    <row r="7" spans="1:60" ht="30">
      <c r="A7" s="54">
        <v>146</v>
      </c>
      <c r="B7" s="62" t="s">
        <v>628</v>
      </c>
      <c r="C7" s="40" t="s">
        <v>234</v>
      </c>
      <c r="D7" s="17">
        <v>1</v>
      </c>
      <c r="E7" s="17">
        <v>1</v>
      </c>
      <c r="F7" s="17">
        <v>1</v>
      </c>
      <c r="G7" s="17">
        <v>1</v>
      </c>
      <c r="H7" s="17">
        <v>1</v>
      </c>
      <c r="I7" s="17">
        <v>1</v>
      </c>
      <c r="J7" s="17">
        <v>1</v>
      </c>
      <c r="K7" s="17">
        <v>1</v>
      </c>
      <c r="L7" s="17">
        <v>1</v>
      </c>
      <c r="M7" s="17">
        <v>1</v>
      </c>
      <c r="N7" s="17">
        <v>1</v>
      </c>
      <c r="O7" s="17">
        <v>1</v>
      </c>
      <c r="P7" s="17">
        <v>1</v>
      </c>
      <c r="Q7" s="17">
        <v>0</v>
      </c>
      <c r="R7" s="17">
        <v>0</v>
      </c>
      <c r="S7" s="17">
        <v>1</v>
      </c>
      <c r="T7" s="17">
        <v>1</v>
      </c>
      <c r="U7" s="17">
        <v>1</v>
      </c>
      <c r="V7" s="17">
        <v>0</v>
      </c>
      <c r="W7" s="17">
        <v>0</v>
      </c>
      <c r="X7" s="17">
        <v>0</v>
      </c>
      <c r="Y7" s="17"/>
      <c r="Z7" s="17">
        <v>0</v>
      </c>
      <c r="AA7" s="17">
        <v>1</v>
      </c>
      <c r="AB7" s="17">
        <v>0</v>
      </c>
      <c r="AC7" s="17">
        <v>1</v>
      </c>
      <c r="AD7" s="17">
        <v>0</v>
      </c>
      <c r="AE7" s="17">
        <v>0</v>
      </c>
      <c r="AF7" s="17">
        <v>1</v>
      </c>
      <c r="AG7" s="17">
        <v>1</v>
      </c>
      <c r="AH7" s="17">
        <v>1</v>
      </c>
      <c r="AI7" s="17">
        <v>0</v>
      </c>
      <c r="AJ7" s="17">
        <v>0</v>
      </c>
      <c r="AK7" s="17">
        <v>0</v>
      </c>
      <c r="AL7" s="17">
        <v>0</v>
      </c>
      <c r="AM7" s="17">
        <v>1</v>
      </c>
      <c r="AN7" s="17">
        <v>0</v>
      </c>
      <c r="AO7" s="17">
        <v>1</v>
      </c>
      <c r="AP7" s="17">
        <v>1</v>
      </c>
      <c r="AQ7" s="17" t="s">
        <v>95</v>
      </c>
      <c r="AR7" s="17" t="s">
        <v>95</v>
      </c>
      <c r="AS7" s="17">
        <v>0</v>
      </c>
      <c r="AT7" s="17">
        <v>0</v>
      </c>
      <c r="AU7" s="17">
        <v>1</v>
      </c>
      <c r="AV7" s="17">
        <v>0</v>
      </c>
      <c r="AW7" s="17">
        <v>1</v>
      </c>
      <c r="AX7" s="17">
        <v>1</v>
      </c>
      <c r="AY7" s="17">
        <v>0</v>
      </c>
      <c r="AZ7" s="17">
        <v>0</v>
      </c>
      <c r="BA7" s="17">
        <v>0</v>
      </c>
      <c r="BB7" s="17">
        <v>0</v>
      </c>
      <c r="BC7" s="17">
        <v>0</v>
      </c>
      <c r="BD7" s="17">
        <v>0</v>
      </c>
      <c r="BE7" s="17">
        <v>0</v>
      </c>
      <c r="BF7" s="17">
        <v>1</v>
      </c>
      <c r="BG7" s="17">
        <v>1</v>
      </c>
      <c r="BH7" s="17">
        <v>1</v>
      </c>
    </row>
    <row r="8" spans="1:60" ht="15.75">
      <c r="A8" s="54">
        <v>147</v>
      </c>
      <c r="B8" s="62" t="s">
        <v>629</v>
      </c>
      <c r="C8" s="40" t="s">
        <v>235</v>
      </c>
      <c r="D8" s="17">
        <v>1</v>
      </c>
      <c r="E8" s="17">
        <v>1</v>
      </c>
      <c r="F8" s="17">
        <v>1</v>
      </c>
      <c r="G8" s="17">
        <v>1</v>
      </c>
      <c r="H8" s="17">
        <v>1</v>
      </c>
      <c r="I8" s="17">
        <v>1</v>
      </c>
      <c r="J8" s="17">
        <v>1</v>
      </c>
      <c r="K8" s="17">
        <v>0</v>
      </c>
      <c r="L8" s="17">
        <v>0</v>
      </c>
      <c r="M8" s="17">
        <v>1</v>
      </c>
      <c r="N8" s="17">
        <v>0</v>
      </c>
      <c r="O8" s="17">
        <v>1</v>
      </c>
      <c r="P8" s="17">
        <v>1</v>
      </c>
      <c r="Q8" s="17">
        <v>1</v>
      </c>
      <c r="R8" s="17">
        <v>0</v>
      </c>
      <c r="S8" s="17">
        <v>1</v>
      </c>
      <c r="T8" s="17">
        <v>1</v>
      </c>
      <c r="U8" s="17">
        <v>1</v>
      </c>
      <c r="V8" s="17">
        <v>0</v>
      </c>
      <c r="W8" s="17">
        <v>0</v>
      </c>
      <c r="X8" s="17">
        <v>0</v>
      </c>
      <c r="Y8" s="17"/>
      <c r="Z8" s="17">
        <v>0</v>
      </c>
      <c r="AA8" s="17">
        <v>0</v>
      </c>
      <c r="AB8" s="17">
        <v>0</v>
      </c>
      <c r="AC8" s="17">
        <v>0</v>
      </c>
      <c r="AD8" s="17">
        <v>0</v>
      </c>
      <c r="AE8" s="17">
        <v>1</v>
      </c>
      <c r="AF8" s="17">
        <v>1</v>
      </c>
      <c r="AG8" s="17">
        <v>0</v>
      </c>
      <c r="AH8" s="17">
        <v>1</v>
      </c>
      <c r="AI8" s="17">
        <v>0</v>
      </c>
      <c r="AJ8" s="17">
        <v>0</v>
      </c>
      <c r="AK8" s="17">
        <v>0</v>
      </c>
      <c r="AL8" s="17">
        <v>0</v>
      </c>
      <c r="AM8" s="17">
        <v>0</v>
      </c>
      <c r="AN8" s="17">
        <v>1</v>
      </c>
      <c r="AO8" s="17">
        <v>1</v>
      </c>
      <c r="AP8" s="17">
        <v>1</v>
      </c>
      <c r="AQ8" s="17" t="s">
        <v>95</v>
      </c>
      <c r="AR8" s="17" t="s">
        <v>95</v>
      </c>
      <c r="AS8" s="17">
        <v>0</v>
      </c>
      <c r="AT8" s="17">
        <v>0</v>
      </c>
      <c r="AU8" s="17">
        <v>1</v>
      </c>
      <c r="AV8" s="17">
        <v>0</v>
      </c>
      <c r="AW8" s="17">
        <v>1</v>
      </c>
      <c r="AX8" s="17">
        <v>1</v>
      </c>
      <c r="AY8" s="17">
        <v>0</v>
      </c>
      <c r="AZ8" s="17">
        <v>0</v>
      </c>
      <c r="BA8" s="17">
        <v>0</v>
      </c>
      <c r="BB8" s="17">
        <v>0</v>
      </c>
      <c r="BC8" s="17">
        <v>0</v>
      </c>
      <c r="BD8" s="17">
        <v>0</v>
      </c>
      <c r="BE8" s="17">
        <v>0</v>
      </c>
      <c r="BF8" s="17">
        <v>1</v>
      </c>
      <c r="BG8" s="17">
        <v>1</v>
      </c>
      <c r="BH8" s="17">
        <v>0</v>
      </c>
    </row>
    <row r="9" spans="1:60" ht="15.75">
      <c r="A9" s="54">
        <v>148</v>
      </c>
      <c r="B9" s="62" t="s">
        <v>630</v>
      </c>
      <c r="C9" s="40" t="s">
        <v>236</v>
      </c>
      <c r="D9" s="17">
        <v>1</v>
      </c>
      <c r="E9" s="17">
        <v>1</v>
      </c>
      <c r="F9" s="17">
        <v>1</v>
      </c>
      <c r="G9" s="17">
        <v>1</v>
      </c>
      <c r="H9" s="17">
        <v>1</v>
      </c>
      <c r="I9" s="17">
        <v>1</v>
      </c>
      <c r="J9" s="17">
        <v>1</v>
      </c>
      <c r="K9" s="17">
        <v>1</v>
      </c>
      <c r="L9" s="17">
        <v>1</v>
      </c>
      <c r="M9" s="17">
        <v>1</v>
      </c>
      <c r="N9" s="17">
        <v>1</v>
      </c>
      <c r="O9" s="17">
        <v>1</v>
      </c>
      <c r="P9" s="17">
        <v>1</v>
      </c>
      <c r="Q9" s="17">
        <v>1</v>
      </c>
      <c r="R9" s="17">
        <v>0</v>
      </c>
      <c r="S9" s="17">
        <v>1</v>
      </c>
      <c r="T9" s="17">
        <v>0</v>
      </c>
      <c r="U9" s="17">
        <v>0</v>
      </c>
      <c r="V9" s="17">
        <v>0</v>
      </c>
      <c r="W9" s="17">
        <v>0</v>
      </c>
      <c r="X9" s="17">
        <v>0</v>
      </c>
      <c r="Y9" s="17"/>
      <c r="Z9" s="17">
        <v>0</v>
      </c>
      <c r="AA9" s="17">
        <v>0</v>
      </c>
      <c r="AB9" s="17">
        <v>0</v>
      </c>
      <c r="AC9" s="17">
        <v>0</v>
      </c>
      <c r="AD9" s="17">
        <v>0</v>
      </c>
      <c r="AE9" s="17">
        <v>1</v>
      </c>
      <c r="AF9" s="17">
        <v>1</v>
      </c>
      <c r="AG9" s="17">
        <v>0</v>
      </c>
      <c r="AH9" s="17">
        <v>1</v>
      </c>
      <c r="AI9" s="17">
        <v>0</v>
      </c>
      <c r="AJ9" s="17">
        <v>0</v>
      </c>
      <c r="AK9" s="17">
        <v>0</v>
      </c>
      <c r="AL9" s="17">
        <v>0</v>
      </c>
      <c r="AM9" s="17">
        <v>1</v>
      </c>
      <c r="AN9" s="17">
        <v>1</v>
      </c>
      <c r="AO9" s="17">
        <v>1</v>
      </c>
      <c r="AP9" s="17">
        <v>1</v>
      </c>
      <c r="AQ9" s="17" t="s">
        <v>95</v>
      </c>
      <c r="AR9" s="17" t="s">
        <v>95</v>
      </c>
      <c r="AS9" s="17">
        <v>0</v>
      </c>
      <c r="AT9" s="17">
        <v>0</v>
      </c>
      <c r="AU9" s="17">
        <v>1</v>
      </c>
      <c r="AV9" s="17">
        <v>0</v>
      </c>
      <c r="AW9" s="17">
        <v>1</v>
      </c>
      <c r="AX9" s="17">
        <v>1</v>
      </c>
      <c r="AY9" s="17">
        <v>0</v>
      </c>
      <c r="AZ9" s="17">
        <v>1</v>
      </c>
      <c r="BA9" s="17">
        <v>1</v>
      </c>
      <c r="BB9" s="17">
        <v>1</v>
      </c>
      <c r="BC9" s="17">
        <v>0</v>
      </c>
      <c r="BD9" s="17">
        <v>0</v>
      </c>
      <c r="BE9" s="17">
        <v>0</v>
      </c>
      <c r="BF9" s="17">
        <v>1</v>
      </c>
      <c r="BG9" s="17">
        <v>1</v>
      </c>
      <c r="BH9" s="17">
        <v>1</v>
      </c>
    </row>
    <row r="10" spans="1:60" ht="30">
      <c r="A10" s="54">
        <v>149</v>
      </c>
      <c r="B10" s="62" t="s">
        <v>633</v>
      </c>
      <c r="C10" s="40" t="s">
        <v>237</v>
      </c>
      <c r="D10" s="17">
        <v>1</v>
      </c>
      <c r="E10" s="17">
        <v>1</v>
      </c>
      <c r="F10" s="17">
        <v>1</v>
      </c>
      <c r="G10" s="17">
        <v>1</v>
      </c>
      <c r="H10" s="17">
        <v>1</v>
      </c>
      <c r="I10" s="17">
        <v>1</v>
      </c>
      <c r="J10" s="17">
        <v>1</v>
      </c>
      <c r="K10" s="17">
        <v>1</v>
      </c>
      <c r="L10" s="17">
        <v>1</v>
      </c>
      <c r="M10" s="17">
        <v>1</v>
      </c>
      <c r="N10" s="17">
        <v>1</v>
      </c>
      <c r="O10" s="17">
        <v>1</v>
      </c>
      <c r="P10" s="17">
        <v>1</v>
      </c>
      <c r="Q10" s="17">
        <v>1</v>
      </c>
      <c r="R10" s="17">
        <v>1</v>
      </c>
      <c r="S10" s="17">
        <v>0</v>
      </c>
      <c r="T10" s="17">
        <v>0</v>
      </c>
      <c r="U10" s="17">
        <v>0</v>
      </c>
      <c r="V10" s="17">
        <v>0</v>
      </c>
      <c r="W10" s="17">
        <v>0</v>
      </c>
      <c r="X10" s="17">
        <v>1</v>
      </c>
      <c r="Y10" s="17">
        <v>1</v>
      </c>
      <c r="Z10" s="17">
        <v>1</v>
      </c>
      <c r="AA10" s="17">
        <v>0</v>
      </c>
      <c r="AB10" s="17">
        <v>0</v>
      </c>
      <c r="AC10" s="17">
        <v>0</v>
      </c>
      <c r="AD10" s="17">
        <v>0</v>
      </c>
      <c r="AE10" s="17">
        <v>1</v>
      </c>
      <c r="AF10" s="17">
        <v>1</v>
      </c>
      <c r="AG10" s="17">
        <v>0</v>
      </c>
      <c r="AH10" s="17">
        <v>0</v>
      </c>
      <c r="AI10" s="17">
        <v>0</v>
      </c>
      <c r="AJ10" s="17">
        <v>0</v>
      </c>
      <c r="AK10" s="17">
        <v>1</v>
      </c>
      <c r="AL10" s="17">
        <v>1</v>
      </c>
      <c r="AM10" s="17">
        <v>0</v>
      </c>
      <c r="AN10" s="17">
        <v>0</v>
      </c>
      <c r="AO10" s="17">
        <v>1</v>
      </c>
      <c r="AP10" s="17">
        <v>1</v>
      </c>
      <c r="AQ10" s="17" t="s">
        <v>95</v>
      </c>
      <c r="AR10" s="17" t="s">
        <v>95</v>
      </c>
      <c r="AS10" s="17">
        <v>0</v>
      </c>
      <c r="AT10" s="17">
        <v>0</v>
      </c>
      <c r="AU10" s="17">
        <v>1</v>
      </c>
      <c r="AV10" s="17">
        <v>0</v>
      </c>
      <c r="AW10" s="17">
        <v>1</v>
      </c>
      <c r="AX10" s="17">
        <v>1</v>
      </c>
      <c r="AY10" s="17">
        <v>0</v>
      </c>
      <c r="AZ10" s="17">
        <v>1</v>
      </c>
      <c r="BA10" s="17">
        <v>1</v>
      </c>
      <c r="BB10" s="17">
        <v>1</v>
      </c>
      <c r="BC10" s="17">
        <v>0</v>
      </c>
      <c r="BD10" s="17">
        <v>0</v>
      </c>
      <c r="BE10" s="17">
        <v>0</v>
      </c>
      <c r="BF10" s="17">
        <v>1</v>
      </c>
      <c r="BG10" s="17">
        <v>0</v>
      </c>
      <c r="BH10" s="17">
        <v>0</v>
      </c>
    </row>
    <row r="11" spans="1:60" ht="15.75">
      <c r="A11" s="54">
        <v>150</v>
      </c>
      <c r="B11" s="77" t="s">
        <v>632</v>
      </c>
      <c r="C11" s="40" t="s">
        <v>238</v>
      </c>
      <c r="D11" s="17">
        <v>1</v>
      </c>
      <c r="E11" s="17">
        <v>1</v>
      </c>
      <c r="F11" s="17">
        <v>1</v>
      </c>
      <c r="G11" s="17">
        <v>1</v>
      </c>
      <c r="H11" s="17">
        <v>1</v>
      </c>
      <c r="I11" s="17">
        <v>1</v>
      </c>
      <c r="J11" s="17">
        <v>1</v>
      </c>
      <c r="K11" s="17">
        <v>0</v>
      </c>
      <c r="L11" s="17">
        <v>1</v>
      </c>
      <c r="M11" s="17">
        <v>1</v>
      </c>
      <c r="N11" s="17">
        <v>0</v>
      </c>
      <c r="O11" s="17">
        <v>1</v>
      </c>
      <c r="P11" s="17">
        <v>1</v>
      </c>
      <c r="Q11" s="17">
        <v>1</v>
      </c>
      <c r="R11" s="17">
        <v>0</v>
      </c>
      <c r="S11" s="17">
        <v>1</v>
      </c>
      <c r="T11" s="17">
        <v>1</v>
      </c>
      <c r="U11" s="17">
        <v>1</v>
      </c>
      <c r="V11" s="17">
        <v>1</v>
      </c>
      <c r="W11" s="17">
        <v>0</v>
      </c>
      <c r="X11" s="17">
        <v>1</v>
      </c>
      <c r="Y11" s="17"/>
      <c r="Z11" s="17">
        <v>1</v>
      </c>
      <c r="AA11" s="17">
        <v>1</v>
      </c>
      <c r="AB11" s="17">
        <v>1</v>
      </c>
      <c r="AC11" s="17">
        <v>1</v>
      </c>
      <c r="AD11" s="17">
        <v>0</v>
      </c>
      <c r="AE11" s="17">
        <v>1</v>
      </c>
      <c r="AF11" s="17">
        <v>1</v>
      </c>
      <c r="AG11" s="17">
        <v>1</v>
      </c>
      <c r="AH11" s="17">
        <v>1</v>
      </c>
      <c r="AI11" s="17">
        <v>0</v>
      </c>
      <c r="AJ11" s="17">
        <v>0</v>
      </c>
      <c r="AK11" s="17">
        <v>1</v>
      </c>
      <c r="AL11" s="17">
        <v>1</v>
      </c>
      <c r="AM11" s="17">
        <v>1</v>
      </c>
      <c r="AN11" s="17">
        <v>1</v>
      </c>
      <c r="AO11" s="17">
        <v>1</v>
      </c>
      <c r="AP11" s="17">
        <v>1</v>
      </c>
      <c r="AQ11" s="17" t="s">
        <v>95</v>
      </c>
      <c r="AR11" s="17" t="s">
        <v>95</v>
      </c>
      <c r="AS11" s="17">
        <v>0</v>
      </c>
      <c r="AT11" s="17">
        <v>0</v>
      </c>
      <c r="AU11" s="17">
        <v>1</v>
      </c>
      <c r="AV11" s="17">
        <v>1</v>
      </c>
      <c r="AW11" s="17">
        <v>1</v>
      </c>
      <c r="AX11" s="17">
        <v>1</v>
      </c>
      <c r="AY11" s="17">
        <v>0</v>
      </c>
      <c r="AZ11" s="17">
        <v>1</v>
      </c>
      <c r="BA11" s="17">
        <v>1</v>
      </c>
      <c r="BB11" s="17">
        <v>0</v>
      </c>
      <c r="BC11" s="17">
        <v>0</v>
      </c>
      <c r="BD11" s="17">
        <v>0</v>
      </c>
      <c r="BE11" s="17">
        <v>0</v>
      </c>
      <c r="BF11" s="17">
        <v>1</v>
      </c>
      <c r="BG11" s="17">
        <v>1</v>
      </c>
      <c r="BH11" s="17">
        <v>1</v>
      </c>
    </row>
    <row r="12" spans="1:60" ht="15.75">
      <c r="A12" s="54">
        <v>151</v>
      </c>
      <c r="B12" s="62" t="s">
        <v>631</v>
      </c>
      <c r="C12" s="40" t="s">
        <v>239</v>
      </c>
      <c r="D12" s="17">
        <v>1</v>
      </c>
      <c r="E12" s="17">
        <v>1</v>
      </c>
      <c r="F12" s="17">
        <v>1</v>
      </c>
      <c r="G12" s="17">
        <v>1</v>
      </c>
      <c r="H12" s="17">
        <v>1</v>
      </c>
      <c r="I12" s="17">
        <v>1</v>
      </c>
      <c r="J12" s="17">
        <v>1</v>
      </c>
      <c r="K12" s="17">
        <v>1</v>
      </c>
      <c r="L12" s="17">
        <v>1</v>
      </c>
      <c r="M12" s="17">
        <v>1</v>
      </c>
      <c r="N12" s="17">
        <v>1</v>
      </c>
      <c r="O12" s="17">
        <v>1</v>
      </c>
      <c r="P12" s="17">
        <v>1</v>
      </c>
      <c r="Q12" s="17">
        <v>1</v>
      </c>
      <c r="R12" s="17">
        <v>0</v>
      </c>
      <c r="S12" s="17">
        <v>1</v>
      </c>
      <c r="T12" s="17">
        <v>1</v>
      </c>
      <c r="U12" s="17">
        <v>1</v>
      </c>
      <c r="V12" s="17">
        <v>1</v>
      </c>
      <c r="W12" s="17">
        <v>0</v>
      </c>
      <c r="X12" s="17">
        <v>1</v>
      </c>
      <c r="Y12" s="17">
        <v>1</v>
      </c>
      <c r="Z12" s="17">
        <v>1</v>
      </c>
      <c r="AA12" s="17">
        <v>1</v>
      </c>
      <c r="AB12" s="17">
        <v>1</v>
      </c>
      <c r="AC12" s="17">
        <v>1</v>
      </c>
      <c r="AD12" s="17">
        <v>1</v>
      </c>
      <c r="AE12" s="17">
        <v>1</v>
      </c>
      <c r="AF12" s="17">
        <v>1</v>
      </c>
      <c r="AG12" s="17">
        <v>1</v>
      </c>
      <c r="AH12" s="17">
        <v>1</v>
      </c>
      <c r="AI12" s="17">
        <v>1</v>
      </c>
      <c r="AJ12" s="17">
        <v>0</v>
      </c>
      <c r="AK12" s="17">
        <v>1</v>
      </c>
      <c r="AL12" s="17">
        <v>1</v>
      </c>
      <c r="AM12" s="17">
        <v>1</v>
      </c>
      <c r="AN12" s="17">
        <v>1</v>
      </c>
      <c r="AO12" s="17">
        <v>1</v>
      </c>
      <c r="AP12" s="17">
        <v>1</v>
      </c>
      <c r="AQ12" s="17" t="s">
        <v>95</v>
      </c>
      <c r="AR12" s="17" t="s">
        <v>95</v>
      </c>
      <c r="AS12" s="17">
        <v>0</v>
      </c>
      <c r="AT12" s="17">
        <v>0</v>
      </c>
      <c r="AU12" s="17">
        <v>1</v>
      </c>
      <c r="AV12" s="17">
        <v>1</v>
      </c>
      <c r="AW12" s="17">
        <v>1</v>
      </c>
      <c r="AX12" s="17">
        <v>1</v>
      </c>
      <c r="AY12" s="17">
        <v>1</v>
      </c>
      <c r="AZ12" s="17">
        <v>1</v>
      </c>
      <c r="BA12" s="17">
        <v>1</v>
      </c>
      <c r="BB12" s="17">
        <v>1</v>
      </c>
      <c r="BC12" s="17">
        <v>1</v>
      </c>
      <c r="BD12" s="17">
        <v>0</v>
      </c>
      <c r="BE12" s="17">
        <v>0</v>
      </c>
      <c r="BF12" s="17">
        <v>1</v>
      </c>
      <c r="BG12" s="17">
        <v>1</v>
      </c>
      <c r="BH12" s="17">
        <v>1</v>
      </c>
    </row>
    <row r="13" spans="1:60" ht="18.75">
      <c r="A13" s="7" t="s">
        <v>83</v>
      </c>
      <c r="B13" s="85"/>
      <c r="C13" s="23"/>
      <c r="D13" s="6">
        <f aca="true" t="shared" si="0" ref="D13:AE13">SUM(D6:D12)</f>
        <v>7</v>
      </c>
      <c r="E13" s="6">
        <f t="shared" si="0"/>
        <v>7</v>
      </c>
      <c r="F13" s="6">
        <f t="shared" si="0"/>
        <v>7</v>
      </c>
      <c r="G13" s="6">
        <f t="shared" si="0"/>
        <v>7</v>
      </c>
      <c r="H13" s="6">
        <f t="shared" si="0"/>
        <v>7</v>
      </c>
      <c r="I13" s="6">
        <f t="shared" si="0"/>
        <v>7</v>
      </c>
      <c r="J13" s="6">
        <f t="shared" si="0"/>
        <v>7</v>
      </c>
      <c r="K13" s="6">
        <f t="shared" si="0"/>
        <v>5</v>
      </c>
      <c r="L13" s="6">
        <f t="shared" si="0"/>
        <v>6</v>
      </c>
      <c r="M13" s="6">
        <f t="shared" si="0"/>
        <v>7</v>
      </c>
      <c r="N13" s="6">
        <f t="shared" si="0"/>
        <v>5</v>
      </c>
      <c r="O13" s="6">
        <f t="shared" si="0"/>
        <v>7</v>
      </c>
      <c r="P13" s="6">
        <f t="shared" si="0"/>
        <v>7</v>
      </c>
      <c r="Q13" s="6">
        <f t="shared" si="0"/>
        <v>6</v>
      </c>
      <c r="R13" s="6">
        <f t="shared" si="0"/>
        <v>2</v>
      </c>
      <c r="S13" s="6">
        <f t="shared" si="0"/>
        <v>6</v>
      </c>
      <c r="T13" s="6">
        <f t="shared" si="0"/>
        <v>5</v>
      </c>
      <c r="U13" s="6">
        <f t="shared" si="0"/>
        <v>5</v>
      </c>
      <c r="V13" s="6">
        <f t="shared" si="0"/>
        <v>3</v>
      </c>
      <c r="W13" s="6">
        <f t="shared" si="0"/>
        <v>0</v>
      </c>
      <c r="X13" s="6">
        <f t="shared" si="0"/>
        <v>4</v>
      </c>
      <c r="Y13" s="6">
        <f t="shared" si="0"/>
        <v>3</v>
      </c>
      <c r="Z13" s="6">
        <f t="shared" si="0"/>
        <v>3</v>
      </c>
      <c r="AA13" s="6">
        <f t="shared" si="0"/>
        <v>4</v>
      </c>
      <c r="AB13" s="6">
        <f t="shared" si="0"/>
        <v>3</v>
      </c>
      <c r="AC13" s="6">
        <f t="shared" si="0"/>
        <v>4</v>
      </c>
      <c r="AD13" s="6">
        <f t="shared" si="0"/>
        <v>2</v>
      </c>
      <c r="AE13" s="6">
        <f t="shared" si="0"/>
        <v>6</v>
      </c>
      <c r="AF13" s="6">
        <f aca="true" t="shared" si="1" ref="AF13:BE13">SUM(AF6:AF12)</f>
        <v>7</v>
      </c>
      <c r="AG13" s="6">
        <f t="shared" si="1"/>
        <v>4</v>
      </c>
      <c r="AH13" s="6">
        <f t="shared" si="1"/>
        <v>6</v>
      </c>
      <c r="AI13" s="6">
        <f t="shared" si="1"/>
        <v>1</v>
      </c>
      <c r="AJ13" s="6">
        <f t="shared" si="1"/>
        <v>0</v>
      </c>
      <c r="AK13" s="6">
        <f t="shared" si="1"/>
        <v>4</v>
      </c>
      <c r="AL13" s="6">
        <f t="shared" si="1"/>
        <v>4</v>
      </c>
      <c r="AM13" s="6">
        <f t="shared" si="1"/>
        <v>5</v>
      </c>
      <c r="AN13" s="6">
        <f t="shared" si="1"/>
        <v>5</v>
      </c>
      <c r="AO13" s="6">
        <f t="shared" si="1"/>
        <v>7</v>
      </c>
      <c r="AP13" s="6">
        <f t="shared" si="1"/>
        <v>7</v>
      </c>
      <c r="AQ13" s="6">
        <f t="shared" si="1"/>
        <v>0</v>
      </c>
      <c r="AR13" s="6">
        <f t="shared" si="1"/>
        <v>0</v>
      </c>
      <c r="AS13" s="6">
        <f t="shared" si="1"/>
        <v>0</v>
      </c>
      <c r="AT13" s="6">
        <f t="shared" si="1"/>
        <v>0</v>
      </c>
      <c r="AU13" s="6">
        <f t="shared" si="1"/>
        <v>7</v>
      </c>
      <c r="AV13" s="6">
        <f t="shared" si="1"/>
        <v>3</v>
      </c>
      <c r="AW13" s="6">
        <f t="shared" si="1"/>
        <v>7</v>
      </c>
      <c r="AX13" s="6">
        <f t="shared" si="1"/>
        <v>7</v>
      </c>
      <c r="AY13" s="6">
        <f t="shared" si="1"/>
        <v>2</v>
      </c>
      <c r="AZ13" s="6">
        <f t="shared" si="1"/>
        <v>5</v>
      </c>
      <c r="BA13" s="6">
        <f t="shared" si="1"/>
        <v>5</v>
      </c>
      <c r="BB13" s="6">
        <f t="shared" si="1"/>
        <v>4</v>
      </c>
      <c r="BC13" s="6">
        <f t="shared" si="1"/>
        <v>2</v>
      </c>
      <c r="BD13" s="6">
        <f t="shared" si="1"/>
        <v>1</v>
      </c>
      <c r="BE13" s="6">
        <f t="shared" si="1"/>
        <v>1</v>
      </c>
      <c r="BF13" s="6">
        <f>SUM(BF6:BF12)</f>
        <v>7</v>
      </c>
      <c r="BG13" s="6">
        <f>SUM(BG6:BG12)</f>
        <v>6</v>
      </c>
      <c r="BH13" s="6">
        <f>SUM(BH6:BH12)</f>
        <v>5</v>
      </c>
    </row>
    <row r="14" spans="4:60" ht="15">
      <c r="D14">
        <f>100*D13/7</f>
        <v>100</v>
      </c>
      <c r="E14">
        <f aca="true" t="shared" si="2" ref="E14:BE14">100*E13/7</f>
        <v>100</v>
      </c>
      <c r="F14">
        <f t="shared" si="2"/>
        <v>100</v>
      </c>
      <c r="G14">
        <f t="shared" si="2"/>
        <v>100</v>
      </c>
      <c r="H14">
        <f t="shared" si="2"/>
        <v>100</v>
      </c>
      <c r="I14">
        <f t="shared" si="2"/>
        <v>100</v>
      </c>
      <c r="J14">
        <f t="shared" si="2"/>
        <v>100</v>
      </c>
      <c r="K14">
        <f t="shared" si="2"/>
        <v>71.42857142857143</v>
      </c>
      <c r="L14">
        <f t="shared" si="2"/>
        <v>85.71428571428571</v>
      </c>
      <c r="M14">
        <f t="shared" si="2"/>
        <v>100</v>
      </c>
      <c r="N14">
        <f t="shared" si="2"/>
        <v>71.42857142857143</v>
      </c>
      <c r="O14">
        <f t="shared" si="2"/>
        <v>100</v>
      </c>
      <c r="P14">
        <f t="shared" si="2"/>
        <v>100</v>
      </c>
      <c r="Q14">
        <f t="shared" si="2"/>
        <v>85.71428571428571</v>
      </c>
      <c r="R14">
        <f t="shared" si="2"/>
        <v>28.571428571428573</v>
      </c>
      <c r="S14">
        <f t="shared" si="2"/>
        <v>85.71428571428571</v>
      </c>
      <c r="T14">
        <f t="shared" si="2"/>
        <v>71.42857142857143</v>
      </c>
      <c r="U14">
        <f t="shared" si="2"/>
        <v>71.42857142857143</v>
      </c>
      <c r="V14">
        <f t="shared" si="2"/>
        <v>42.857142857142854</v>
      </c>
      <c r="W14">
        <f t="shared" si="2"/>
        <v>0</v>
      </c>
      <c r="X14">
        <f t="shared" si="2"/>
        <v>57.142857142857146</v>
      </c>
      <c r="Y14">
        <f t="shared" si="2"/>
        <v>42.857142857142854</v>
      </c>
      <c r="Z14">
        <f t="shared" si="2"/>
        <v>42.857142857142854</v>
      </c>
      <c r="AA14">
        <f t="shared" si="2"/>
        <v>57.142857142857146</v>
      </c>
      <c r="AB14">
        <f t="shared" si="2"/>
        <v>42.857142857142854</v>
      </c>
      <c r="AC14">
        <f t="shared" si="2"/>
        <v>57.142857142857146</v>
      </c>
      <c r="AD14">
        <f t="shared" si="2"/>
        <v>28.571428571428573</v>
      </c>
      <c r="AE14">
        <f t="shared" si="2"/>
        <v>85.71428571428571</v>
      </c>
      <c r="AF14">
        <f t="shared" si="2"/>
        <v>100</v>
      </c>
      <c r="AG14">
        <f t="shared" si="2"/>
        <v>57.142857142857146</v>
      </c>
      <c r="AH14">
        <f t="shared" si="2"/>
        <v>85.71428571428571</v>
      </c>
      <c r="AI14">
        <f t="shared" si="2"/>
        <v>14.285714285714286</v>
      </c>
      <c r="AJ14">
        <f t="shared" si="2"/>
        <v>0</v>
      </c>
      <c r="AK14">
        <f t="shared" si="2"/>
        <v>57.142857142857146</v>
      </c>
      <c r="AL14">
        <f t="shared" si="2"/>
        <v>57.142857142857146</v>
      </c>
      <c r="AM14">
        <f t="shared" si="2"/>
        <v>71.42857142857143</v>
      </c>
      <c r="AN14">
        <f t="shared" si="2"/>
        <v>71.42857142857143</v>
      </c>
      <c r="AO14">
        <f t="shared" si="2"/>
        <v>100</v>
      </c>
      <c r="AP14">
        <f t="shared" si="2"/>
        <v>100</v>
      </c>
      <c r="AQ14">
        <f t="shared" si="2"/>
        <v>0</v>
      </c>
      <c r="AR14">
        <f t="shared" si="2"/>
        <v>0</v>
      </c>
      <c r="AS14">
        <f t="shared" si="2"/>
        <v>0</v>
      </c>
      <c r="AT14">
        <f t="shared" si="2"/>
        <v>0</v>
      </c>
      <c r="AU14">
        <f t="shared" si="2"/>
        <v>100</v>
      </c>
      <c r="AV14">
        <f t="shared" si="2"/>
        <v>42.857142857142854</v>
      </c>
      <c r="AW14">
        <f t="shared" si="2"/>
        <v>100</v>
      </c>
      <c r="AX14">
        <f t="shared" si="2"/>
        <v>100</v>
      </c>
      <c r="AY14">
        <f t="shared" si="2"/>
        <v>28.571428571428573</v>
      </c>
      <c r="AZ14">
        <f t="shared" si="2"/>
        <v>71.42857142857143</v>
      </c>
      <c r="BA14">
        <f t="shared" si="2"/>
        <v>71.42857142857143</v>
      </c>
      <c r="BB14">
        <f t="shared" si="2"/>
        <v>57.142857142857146</v>
      </c>
      <c r="BC14">
        <f t="shared" si="2"/>
        <v>28.571428571428573</v>
      </c>
      <c r="BD14">
        <f t="shared" si="2"/>
        <v>14.285714285714286</v>
      </c>
      <c r="BE14">
        <f t="shared" si="2"/>
        <v>14.285714285714286</v>
      </c>
      <c r="BF14">
        <f>100*BF13/7</f>
        <v>100</v>
      </c>
      <c r="BG14">
        <f>100*BG13/7</f>
        <v>85.71428571428571</v>
      </c>
      <c r="BH14">
        <f>100*BH13/7</f>
        <v>71.42857142857143</v>
      </c>
    </row>
    <row r="15" ht="15">
      <c r="BH15">
        <f>SUM(D14:BH14)/70</f>
        <v>51.83673469387756</v>
      </c>
    </row>
  </sheetData>
  <sheetProtection/>
  <mergeCells count="68">
    <mergeCell ref="AT3:AT5"/>
    <mergeCell ref="BG3:BG5"/>
    <mergeCell ref="BH3:BH5"/>
    <mergeCell ref="BF3:BF5"/>
    <mergeCell ref="AZ3:AZ5"/>
    <mergeCell ref="BA3:BA5"/>
    <mergeCell ref="BB3:BB5"/>
    <mergeCell ref="BC3:BC5"/>
    <mergeCell ref="BD3:BD5"/>
    <mergeCell ref="BE3:BE5"/>
    <mergeCell ref="AU3:AU5"/>
    <mergeCell ref="AV3:AV5"/>
    <mergeCell ref="AW3:AW5"/>
    <mergeCell ref="AX3:AX5"/>
    <mergeCell ref="AY3:AY5"/>
    <mergeCell ref="AS3:AS5"/>
    <mergeCell ref="AL3:AL5"/>
    <mergeCell ref="AM3:AM5"/>
    <mergeCell ref="AN3:AN5"/>
    <mergeCell ref="AO3:AO5"/>
    <mergeCell ref="AP3:AP5"/>
    <mergeCell ref="AQ3:AQ5"/>
    <mergeCell ref="AR3:AR5"/>
    <mergeCell ref="AK3:AK5"/>
    <mergeCell ref="Z3:Z5"/>
    <mergeCell ref="AA3:AA5"/>
    <mergeCell ref="AB3:AB5"/>
    <mergeCell ref="AC3:AC5"/>
    <mergeCell ref="AD3:AD5"/>
    <mergeCell ref="AE3:AE5"/>
    <mergeCell ref="AF3:AF5"/>
    <mergeCell ref="AG3:AG5"/>
    <mergeCell ref="AH3:AH5"/>
    <mergeCell ref="AI3:AI5"/>
    <mergeCell ref="AJ3:AJ5"/>
    <mergeCell ref="M3:M5"/>
    <mergeCell ref="N3:N5"/>
    <mergeCell ref="O3:O5"/>
    <mergeCell ref="P3:P5"/>
    <mergeCell ref="Y3:Y5"/>
    <mergeCell ref="R3:R5"/>
    <mergeCell ref="S3:S5"/>
    <mergeCell ref="T3:T5"/>
    <mergeCell ref="U3:U5"/>
    <mergeCell ref="V3:V5"/>
    <mergeCell ref="W3:W5"/>
    <mergeCell ref="X3:X5"/>
    <mergeCell ref="H3:H5"/>
    <mergeCell ref="I3:I5"/>
    <mergeCell ref="J3:J5"/>
    <mergeCell ref="K3:K5"/>
    <mergeCell ref="L3:L5"/>
    <mergeCell ref="A1:A5"/>
    <mergeCell ref="B1:B5"/>
    <mergeCell ref="C1:C5"/>
    <mergeCell ref="D1:J2"/>
    <mergeCell ref="K1:BH1"/>
    <mergeCell ref="K2:P2"/>
    <mergeCell ref="Q2:R2"/>
    <mergeCell ref="S2:Z2"/>
    <mergeCell ref="AA2:AM2"/>
    <mergeCell ref="AO2:AV2"/>
    <mergeCell ref="Q3:Q5"/>
    <mergeCell ref="AW2:BE2"/>
    <mergeCell ref="D3:D5"/>
    <mergeCell ref="E3:E5"/>
    <mergeCell ref="F3:F5"/>
    <mergeCell ref="G3:G5"/>
  </mergeCells>
  <hyperlinks>
    <hyperlink ref="C6" r:id="rId1" display="https://portal.iv-edu.ru/dep/mouosavino/savinskiyrn_arhipovskaya2/default.aspx"/>
    <hyperlink ref="C7" r:id="rId2" display="https://portal.iv-edu.ru/dep/mouosavino/savinskiyrn_vosnesenskaya3/default.aspx"/>
    <hyperlink ref="C10" r:id="rId3" display="https://portal.iv-edu.ru/dep/mouosavino/savinskiyrn_pokrovskaya13/default.aspx"/>
    <hyperlink ref="C8" r:id="rId4" display="https://portal.iv-edu.ru/dep/mouosavino/savinskiyrn_voskresenskaya4/default.aspx"/>
    <hyperlink ref="C9" r:id="rId5" display="https://portal.iv-edu.ru/dep/mouosavino/savinskiyrn_goryachevskaya5/default.aspx"/>
    <hyperlink ref="C11" r:id="rId6" display="https://portal.iv-edu.ru/dep/mouosavino/savinskiyrn_savinskaya6/default.aspx"/>
    <hyperlink ref="C12" r:id="rId7" display="https://portal.iv-edu.ru/dep/mouosavino/savinskiyrn_savinskaya1/default.aspx"/>
  </hyperlinks>
  <printOptions/>
  <pageMargins left="0.11811023622047245" right="0.11811023622047245" top="0.7480314960629921" bottom="0.7480314960629921" header="0.31496062992125984" footer="0.31496062992125984"/>
  <pageSetup fitToHeight="0" fitToWidth="1" horizontalDpi="600" verticalDpi="600" orientation="landscape" paperSize="9" scale="35" r:id="rId8"/>
</worksheet>
</file>

<file path=xl/worksheets/sheet25.xml><?xml version="1.0" encoding="utf-8"?>
<worksheet xmlns="http://schemas.openxmlformats.org/spreadsheetml/2006/main" xmlns:r="http://schemas.openxmlformats.org/officeDocument/2006/relationships">
  <sheetPr>
    <pageSetUpPr fitToPage="1"/>
  </sheetPr>
  <dimension ref="A1:BH16"/>
  <sheetViews>
    <sheetView zoomScalePageLayoutView="0" workbookViewId="0" topLeftCell="A1">
      <selection activeCell="B6" sqref="B6"/>
    </sheetView>
  </sheetViews>
  <sheetFormatPr defaultColWidth="9.140625" defaultRowHeight="15"/>
  <cols>
    <col min="2" max="2" width="26.140625" style="0" customWidth="1"/>
    <col min="3" max="3" width="84.57421875" style="0" customWidth="1"/>
    <col min="4" max="39" width="4.8515625" style="0" customWidth="1"/>
    <col min="40" max="40" width="9.57421875" style="0" customWidth="1"/>
    <col min="41" max="57" width="4.8515625" style="0" customWidth="1"/>
  </cols>
  <sheetData>
    <row r="1" spans="1:60" ht="48" customHeight="1" thickBot="1">
      <c r="A1" s="90" t="s">
        <v>84</v>
      </c>
      <c r="B1" s="92" t="s">
        <v>527</v>
      </c>
      <c r="C1" s="90" t="s">
        <v>82</v>
      </c>
      <c r="D1" s="95" t="s">
        <v>7</v>
      </c>
      <c r="E1" s="96"/>
      <c r="F1" s="96"/>
      <c r="G1" s="96"/>
      <c r="H1" s="96"/>
      <c r="I1" s="96"/>
      <c r="J1" s="97"/>
      <c r="K1" s="101" t="s">
        <v>8</v>
      </c>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3"/>
    </row>
    <row r="2" spans="1:60" ht="220.5" customHeight="1">
      <c r="A2" s="91"/>
      <c r="B2" s="93"/>
      <c r="C2" s="91"/>
      <c r="D2" s="98"/>
      <c r="E2" s="99"/>
      <c r="F2" s="99"/>
      <c r="G2" s="99"/>
      <c r="H2" s="99"/>
      <c r="I2" s="99"/>
      <c r="J2" s="100"/>
      <c r="K2" s="104" t="s">
        <v>9</v>
      </c>
      <c r="L2" s="105"/>
      <c r="M2" s="105"/>
      <c r="N2" s="105"/>
      <c r="O2" s="105"/>
      <c r="P2" s="106"/>
      <c r="Q2" s="104" t="s">
        <v>22</v>
      </c>
      <c r="R2" s="106"/>
      <c r="S2" s="107" t="s">
        <v>23</v>
      </c>
      <c r="T2" s="108"/>
      <c r="U2" s="108"/>
      <c r="V2" s="108"/>
      <c r="W2" s="108"/>
      <c r="X2" s="108"/>
      <c r="Y2" s="108"/>
      <c r="Z2" s="109"/>
      <c r="AA2" s="104" t="s">
        <v>32</v>
      </c>
      <c r="AB2" s="105"/>
      <c r="AC2" s="105"/>
      <c r="AD2" s="105"/>
      <c r="AE2" s="105"/>
      <c r="AF2" s="105"/>
      <c r="AG2" s="105"/>
      <c r="AH2" s="105"/>
      <c r="AI2" s="105"/>
      <c r="AJ2" s="105"/>
      <c r="AK2" s="105"/>
      <c r="AL2" s="105"/>
      <c r="AM2" s="105"/>
      <c r="AN2" s="1" t="s">
        <v>50</v>
      </c>
      <c r="AO2" s="104" t="s">
        <v>52</v>
      </c>
      <c r="AP2" s="105"/>
      <c r="AQ2" s="105"/>
      <c r="AR2" s="105"/>
      <c r="AS2" s="105"/>
      <c r="AT2" s="105"/>
      <c r="AU2" s="105"/>
      <c r="AV2" s="106"/>
      <c r="AW2" s="107" t="s">
        <v>61</v>
      </c>
      <c r="AX2" s="108"/>
      <c r="AY2" s="108"/>
      <c r="AZ2" s="108"/>
      <c r="BA2" s="108"/>
      <c r="BB2" s="108"/>
      <c r="BC2" s="108"/>
      <c r="BD2" s="108"/>
      <c r="BE2" s="109"/>
      <c r="BF2" s="1" t="s">
        <v>76</v>
      </c>
      <c r="BG2" s="1" t="s">
        <v>78</v>
      </c>
      <c r="BH2" s="2" t="s">
        <v>80</v>
      </c>
    </row>
    <row r="3" spans="1:60" ht="18.75" customHeight="1">
      <c r="A3" s="91"/>
      <c r="B3" s="93"/>
      <c r="C3" s="91"/>
      <c r="D3" s="110">
        <v>1</v>
      </c>
      <c r="E3" s="112">
        <v>2</v>
      </c>
      <c r="F3" s="112">
        <v>3</v>
      </c>
      <c r="G3" s="112">
        <v>4</v>
      </c>
      <c r="H3" s="112">
        <v>5</v>
      </c>
      <c r="I3" s="112">
        <v>6</v>
      </c>
      <c r="J3" s="114">
        <v>7</v>
      </c>
      <c r="K3" s="110">
        <v>8</v>
      </c>
      <c r="L3" s="112">
        <v>9</v>
      </c>
      <c r="M3" s="112">
        <v>10</v>
      </c>
      <c r="N3" s="112">
        <v>11</v>
      </c>
      <c r="O3" s="112">
        <v>12</v>
      </c>
      <c r="P3" s="114">
        <v>13</v>
      </c>
      <c r="Q3" s="111">
        <v>14</v>
      </c>
      <c r="R3" s="116">
        <v>19</v>
      </c>
      <c r="S3" s="111">
        <v>20</v>
      </c>
      <c r="T3" s="120">
        <v>21</v>
      </c>
      <c r="U3" s="113">
        <v>22</v>
      </c>
      <c r="V3" s="120">
        <v>23</v>
      </c>
      <c r="W3" s="113">
        <v>24</v>
      </c>
      <c r="X3" s="120">
        <v>25</v>
      </c>
      <c r="Y3" s="113">
        <v>26</v>
      </c>
      <c r="Z3" s="116">
        <v>27</v>
      </c>
      <c r="AA3" s="111">
        <v>28</v>
      </c>
      <c r="AB3" s="120">
        <v>29</v>
      </c>
      <c r="AC3" s="113">
        <v>30</v>
      </c>
      <c r="AD3" s="120">
        <v>31</v>
      </c>
      <c r="AE3" s="113">
        <v>32</v>
      </c>
      <c r="AF3" s="120">
        <v>33</v>
      </c>
      <c r="AG3" s="113">
        <v>34</v>
      </c>
      <c r="AH3" s="120">
        <v>35</v>
      </c>
      <c r="AI3" s="113">
        <v>36</v>
      </c>
      <c r="AJ3" s="120">
        <v>37</v>
      </c>
      <c r="AK3" s="113">
        <v>38</v>
      </c>
      <c r="AL3" s="120">
        <v>39</v>
      </c>
      <c r="AM3" s="113">
        <v>40</v>
      </c>
      <c r="AN3" s="122">
        <v>45</v>
      </c>
      <c r="AO3" s="111">
        <v>46</v>
      </c>
      <c r="AP3" s="120">
        <v>47</v>
      </c>
      <c r="AQ3" s="113">
        <v>48</v>
      </c>
      <c r="AR3" s="120">
        <v>49</v>
      </c>
      <c r="AS3" s="113">
        <v>50</v>
      </c>
      <c r="AT3" s="120">
        <v>51</v>
      </c>
      <c r="AU3" s="113">
        <v>52</v>
      </c>
      <c r="AV3" s="116">
        <v>53</v>
      </c>
      <c r="AW3" s="111">
        <v>54</v>
      </c>
      <c r="AX3" s="120">
        <v>55</v>
      </c>
      <c r="AY3" s="113">
        <v>56</v>
      </c>
      <c r="AZ3" s="120">
        <v>57</v>
      </c>
      <c r="BA3" s="113">
        <v>58</v>
      </c>
      <c r="BB3" s="120">
        <v>59</v>
      </c>
      <c r="BC3" s="113">
        <v>60</v>
      </c>
      <c r="BD3" s="120">
        <v>61</v>
      </c>
      <c r="BE3" s="115">
        <v>62</v>
      </c>
      <c r="BF3" s="126">
        <v>68</v>
      </c>
      <c r="BG3" s="122">
        <v>69</v>
      </c>
      <c r="BH3" s="124">
        <v>70</v>
      </c>
    </row>
    <row r="4" spans="1:60" ht="15" customHeight="1">
      <c r="A4" s="91"/>
      <c r="B4" s="93"/>
      <c r="C4" s="91"/>
      <c r="D4" s="110"/>
      <c r="E4" s="112"/>
      <c r="F4" s="112"/>
      <c r="G4" s="112"/>
      <c r="H4" s="112"/>
      <c r="I4" s="112"/>
      <c r="J4" s="114"/>
      <c r="K4" s="110"/>
      <c r="L4" s="112"/>
      <c r="M4" s="112"/>
      <c r="N4" s="112"/>
      <c r="O4" s="112"/>
      <c r="P4" s="114"/>
      <c r="Q4" s="118"/>
      <c r="R4" s="117"/>
      <c r="S4" s="118"/>
      <c r="T4" s="121"/>
      <c r="U4" s="119"/>
      <c r="V4" s="121"/>
      <c r="W4" s="119"/>
      <c r="X4" s="121"/>
      <c r="Y4" s="119"/>
      <c r="Z4" s="117"/>
      <c r="AA4" s="118"/>
      <c r="AB4" s="121"/>
      <c r="AC4" s="119"/>
      <c r="AD4" s="121"/>
      <c r="AE4" s="119"/>
      <c r="AF4" s="121"/>
      <c r="AG4" s="119"/>
      <c r="AH4" s="121"/>
      <c r="AI4" s="119"/>
      <c r="AJ4" s="121"/>
      <c r="AK4" s="119"/>
      <c r="AL4" s="121"/>
      <c r="AM4" s="119"/>
      <c r="AN4" s="123"/>
      <c r="AO4" s="118"/>
      <c r="AP4" s="121"/>
      <c r="AQ4" s="119"/>
      <c r="AR4" s="121"/>
      <c r="AS4" s="119"/>
      <c r="AT4" s="121"/>
      <c r="AU4" s="119"/>
      <c r="AV4" s="117"/>
      <c r="AW4" s="118"/>
      <c r="AX4" s="121"/>
      <c r="AY4" s="119"/>
      <c r="AZ4" s="121"/>
      <c r="BA4" s="119"/>
      <c r="BB4" s="121"/>
      <c r="BC4" s="119"/>
      <c r="BD4" s="121"/>
      <c r="BE4" s="128"/>
      <c r="BF4" s="127"/>
      <c r="BG4" s="123"/>
      <c r="BH4" s="125"/>
    </row>
    <row r="5" spans="1:60" ht="12.75" customHeight="1">
      <c r="A5" s="129"/>
      <c r="B5" s="93"/>
      <c r="C5" s="129"/>
      <c r="D5" s="110"/>
      <c r="E5" s="112"/>
      <c r="F5" s="112"/>
      <c r="G5" s="112"/>
      <c r="H5" s="112"/>
      <c r="I5" s="112"/>
      <c r="J5" s="114"/>
      <c r="K5" s="110"/>
      <c r="L5" s="112"/>
      <c r="M5" s="112"/>
      <c r="N5" s="112"/>
      <c r="O5" s="112"/>
      <c r="P5" s="114"/>
      <c r="Q5" s="135"/>
      <c r="R5" s="134"/>
      <c r="S5" s="135"/>
      <c r="T5" s="137"/>
      <c r="U5" s="136"/>
      <c r="V5" s="137"/>
      <c r="W5" s="136"/>
      <c r="X5" s="137"/>
      <c r="Y5" s="136"/>
      <c r="Z5" s="134"/>
      <c r="AA5" s="135"/>
      <c r="AB5" s="137"/>
      <c r="AC5" s="136"/>
      <c r="AD5" s="137"/>
      <c r="AE5" s="136"/>
      <c r="AF5" s="137"/>
      <c r="AG5" s="136"/>
      <c r="AH5" s="137"/>
      <c r="AI5" s="136"/>
      <c r="AJ5" s="137"/>
      <c r="AK5" s="136"/>
      <c r="AL5" s="137"/>
      <c r="AM5" s="136"/>
      <c r="AN5" s="138"/>
      <c r="AO5" s="135"/>
      <c r="AP5" s="137"/>
      <c r="AQ5" s="136"/>
      <c r="AR5" s="137"/>
      <c r="AS5" s="136"/>
      <c r="AT5" s="137"/>
      <c r="AU5" s="136"/>
      <c r="AV5" s="134"/>
      <c r="AW5" s="135"/>
      <c r="AX5" s="137"/>
      <c r="AY5" s="136"/>
      <c r="AZ5" s="137"/>
      <c r="BA5" s="136"/>
      <c r="BB5" s="137"/>
      <c r="BC5" s="136"/>
      <c r="BD5" s="137"/>
      <c r="BE5" s="141"/>
      <c r="BF5" s="140"/>
      <c r="BG5" s="138"/>
      <c r="BH5" s="139"/>
    </row>
    <row r="6" spans="1:60" ht="45">
      <c r="A6" s="54">
        <v>152</v>
      </c>
      <c r="B6" s="49" t="s">
        <v>519</v>
      </c>
      <c r="C6" s="29" t="s">
        <v>240</v>
      </c>
      <c r="D6" s="3">
        <v>1</v>
      </c>
      <c r="E6" s="3">
        <v>1</v>
      </c>
      <c r="F6" s="3">
        <v>1</v>
      </c>
      <c r="G6" s="3">
        <v>1</v>
      </c>
      <c r="H6" s="3">
        <v>1</v>
      </c>
      <c r="I6" s="3">
        <v>1</v>
      </c>
      <c r="J6" s="3">
        <v>1</v>
      </c>
      <c r="K6" s="3">
        <v>1</v>
      </c>
      <c r="L6" s="3">
        <v>1</v>
      </c>
      <c r="M6" s="3">
        <v>1</v>
      </c>
      <c r="N6" s="3">
        <v>1</v>
      </c>
      <c r="O6" s="3">
        <v>1</v>
      </c>
      <c r="P6" s="3">
        <v>1</v>
      </c>
      <c r="Q6" s="3">
        <v>1</v>
      </c>
      <c r="R6" s="3">
        <v>0</v>
      </c>
      <c r="S6" s="3">
        <v>1</v>
      </c>
      <c r="T6" s="3">
        <v>1</v>
      </c>
      <c r="U6" s="3">
        <v>1</v>
      </c>
      <c r="V6" s="3">
        <v>1</v>
      </c>
      <c r="W6" s="3">
        <v>0</v>
      </c>
      <c r="X6" s="3">
        <v>1</v>
      </c>
      <c r="Y6" s="3">
        <v>1</v>
      </c>
      <c r="Z6" s="3">
        <v>1</v>
      </c>
      <c r="AA6" s="3">
        <v>1</v>
      </c>
      <c r="AB6" s="3">
        <v>0</v>
      </c>
      <c r="AC6" s="3">
        <v>0</v>
      </c>
      <c r="AD6" s="3">
        <v>1</v>
      </c>
      <c r="AE6" s="3">
        <v>1</v>
      </c>
      <c r="AF6" s="3">
        <v>1</v>
      </c>
      <c r="AG6" s="3">
        <v>1</v>
      </c>
      <c r="AH6" s="3">
        <v>0</v>
      </c>
      <c r="AI6" s="3">
        <v>0</v>
      </c>
      <c r="AJ6" s="3">
        <v>1</v>
      </c>
      <c r="AK6" s="3">
        <v>0</v>
      </c>
      <c r="AL6" s="3">
        <v>0</v>
      </c>
      <c r="AM6" s="3">
        <v>1</v>
      </c>
      <c r="AN6" s="3">
        <v>1</v>
      </c>
      <c r="AO6" s="3">
        <v>1</v>
      </c>
      <c r="AP6" s="3">
        <v>1</v>
      </c>
      <c r="AQ6" s="3">
        <v>0</v>
      </c>
      <c r="AR6" s="3">
        <v>0</v>
      </c>
      <c r="AS6" s="3">
        <v>1</v>
      </c>
      <c r="AT6" s="3">
        <v>1</v>
      </c>
      <c r="AU6" s="3">
        <v>1</v>
      </c>
      <c r="AV6" s="3">
        <v>1</v>
      </c>
      <c r="AW6" s="3">
        <v>1</v>
      </c>
      <c r="AX6" s="3">
        <v>1</v>
      </c>
      <c r="AY6" s="3">
        <v>1</v>
      </c>
      <c r="AZ6" s="3">
        <v>1</v>
      </c>
      <c r="BA6" s="3">
        <v>1</v>
      </c>
      <c r="BB6" s="3">
        <v>1</v>
      </c>
      <c r="BC6" s="3">
        <v>1</v>
      </c>
      <c r="BD6" s="3">
        <v>0</v>
      </c>
      <c r="BE6" s="3">
        <v>1</v>
      </c>
      <c r="BF6" s="3">
        <v>1</v>
      </c>
      <c r="BG6" s="3">
        <v>1</v>
      </c>
      <c r="BH6" s="3">
        <v>1</v>
      </c>
    </row>
    <row r="7" spans="1:60" ht="45">
      <c r="A7" s="54">
        <v>153</v>
      </c>
      <c r="B7" s="49" t="s">
        <v>520</v>
      </c>
      <c r="C7" s="30" t="s">
        <v>241</v>
      </c>
      <c r="D7" s="3">
        <v>1</v>
      </c>
      <c r="E7" s="3">
        <v>1</v>
      </c>
      <c r="F7" s="3">
        <v>1</v>
      </c>
      <c r="G7" s="3">
        <v>1</v>
      </c>
      <c r="H7" s="3">
        <v>1</v>
      </c>
      <c r="I7" s="3">
        <v>1</v>
      </c>
      <c r="J7" s="3">
        <v>1</v>
      </c>
      <c r="K7" s="3">
        <v>1</v>
      </c>
      <c r="L7" s="3">
        <v>1</v>
      </c>
      <c r="M7" s="3">
        <v>1</v>
      </c>
      <c r="N7" s="3">
        <v>1</v>
      </c>
      <c r="O7" s="3">
        <v>1</v>
      </c>
      <c r="P7" s="3">
        <v>1</v>
      </c>
      <c r="Q7" s="3">
        <v>1</v>
      </c>
      <c r="R7" s="3">
        <v>0</v>
      </c>
      <c r="S7" s="3">
        <v>1</v>
      </c>
      <c r="T7" s="3">
        <v>1</v>
      </c>
      <c r="U7" s="3">
        <v>1</v>
      </c>
      <c r="V7" s="3">
        <v>1</v>
      </c>
      <c r="W7" s="3">
        <v>1</v>
      </c>
      <c r="X7" s="3">
        <v>1</v>
      </c>
      <c r="Y7" s="3">
        <v>0</v>
      </c>
      <c r="Z7" s="3">
        <v>1</v>
      </c>
      <c r="AA7" s="3">
        <v>1</v>
      </c>
      <c r="AB7" s="3">
        <v>0</v>
      </c>
      <c r="AC7" s="3">
        <v>0</v>
      </c>
      <c r="AD7" s="3">
        <v>1</v>
      </c>
      <c r="AE7" s="3">
        <v>1</v>
      </c>
      <c r="AF7" s="3">
        <v>1</v>
      </c>
      <c r="AG7" s="3">
        <v>0</v>
      </c>
      <c r="AH7" s="3">
        <v>1</v>
      </c>
      <c r="AI7" s="3">
        <v>0</v>
      </c>
      <c r="AJ7" s="3">
        <v>1</v>
      </c>
      <c r="AK7" s="3">
        <v>1</v>
      </c>
      <c r="AL7" s="3">
        <v>0</v>
      </c>
      <c r="AM7" s="3">
        <v>1</v>
      </c>
      <c r="AN7" s="3">
        <v>1</v>
      </c>
      <c r="AO7" s="3">
        <v>1</v>
      </c>
      <c r="AP7" s="3">
        <v>1</v>
      </c>
      <c r="AQ7" s="3">
        <v>0</v>
      </c>
      <c r="AR7" s="3">
        <v>0</v>
      </c>
      <c r="AS7" s="3">
        <v>1</v>
      </c>
      <c r="AT7" s="3">
        <v>1</v>
      </c>
      <c r="AU7" s="3">
        <v>1</v>
      </c>
      <c r="AV7" s="3">
        <v>1</v>
      </c>
      <c r="AW7" s="3">
        <v>1</v>
      </c>
      <c r="AX7" s="3">
        <v>1</v>
      </c>
      <c r="AY7" s="3">
        <v>1</v>
      </c>
      <c r="AZ7" s="3">
        <v>1</v>
      </c>
      <c r="BA7" s="3">
        <v>0</v>
      </c>
      <c r="BB7" s="3">
        <v>1</v>
      </c>
      <c r="BC7" s="3">
        <v>1</v>
      </c>
      <c r="BD7" s="3">
        <v>1</v>
      </c>
      <c r="BE7" s="3">
        <v>1</v>
      </c>
      <c r="BF7" s="3">
        <v>1</v>
      </c>
      <c r="BG7" s="3">
        <v>1</v>
      </c>
      <c r="BH7" s="3">
        <v>1</v>
      </c>
    </row>
    <row r="8" spans="1:60" ht="45">
      <c r="A8" s="54">
        <v>154</v>
      </c>
      <c r="B8" s="49" t="s">
        <v>521</v>
      </c>
      <c r="C8" s="30" t="s">
        <v>242</v>
      </c>
      <c r="D8" s="3">
        <v>1</v>
      </c>
      <c r="E8" s="3">
        <v>1</v>
      </c>
      <c r="F8" s="3">
        <v>1</v>
      </c>
      <c r="G8" s="3">
        <v>1</v>
      </c>
      <c r="H8" s="3">
        <v>1</v>
      </c>
      <c r="I8" s="3">
        <v>1</v>
      </c>
      <c r="J8" s="3">
        <v>1</v>
      </c>
      <c r="K8" s="3">
        <v>1</v>
      </c>
      <c r="L8" s="3">
        <v>1</v>
      </c>
      <c r="M8" s="3">
        <v>1</v>
      </c>
      <c r="N8" s="3">
        <v>1</v>
      </c>
      <c r="O8" s="3">
        <v>1</v>
      </c>
      <c r="P8" s="3">
        <v>1</v>
      </c>
      <c r="Q8" s="3">
        <v>1</v>
      </c>
      <c r="R8" s="3">
        <v>0</v>
      </c>
      <c r="S8" s="3">
        <v>1</v>
      </c>
      <c r="T8" s="3">
        <v>1</v>
      </c>
      <c r="U8" s="3">
        <v>1</v>
      </c>
      <c r="V8" s="3">
        <v>1</v>
      </c>
      <c r="W8" s="3">
        <v>1</v>
      </c>
      <c r="X8" s="3">
        <v>1</v>
      </c>
      <c r="Y8" s="3">
        <v>1</v>
      </c>
      <c r="Z8" s="3">
        <v>0</v>
      </c>
      <c r="AA8" s="3">
        <v>1</v>
      </c>
      <c r="AB8" s="3">
        <v>1</v>
      </c>
      <c r="AC8" s="3">
        <v>1</v>
      </c>
      <c r="AD8" s="3">
        <v>1</v>
      </c>
      <c r="AE8" s="3">
        <v>1</v>
      </c>
      <c r="AF8" s="3">
        <v>1</v>
      </c>
      <c r="AG8" s="3">
        <v>0</v>
      </c>
      <c r="AH8" s="3">
        <v>1</v>
      </c>
      <c r="AI8" s="3">
        <v>0</v>
      </c>
      <c r="AJ8" s="3">
        <v>1</v>
      </c>
      <c r="AK8" s="3">
        <v>1</v>
      </c>
      <c r="AL8" s="3">
        <v>1</v>
      </c>
      <c r="AM8" s="3">
        <v>1</v>
      </c>
      <c r="AN8" s="3">
        <v>1</v>
      </c>
      <c r="AO8" s="3">
        <v>1</v>
      </c>
      <c r="AP8" s="3">
        <v>1</v>
      </c>
      <c r="AQ8" s="3">
        <v>0</v>
      </c>
      <c r="AR8" s="3">
        <v>0</v>
      </c>
      <c r="AS8" s="3">
        <v>1</v>
      </c>
      <c r="AT8" s="3">
        <v>1</v>
      </c>
      <c r="AU8" s="3">
        <v>1</v>
      </c>
      <c r="AV8" s="3">
        <v>1</v>
      </c>
      <c r="AW8" s="3">
        <v>1</v>
      </c>
      <c r="AX8" s="3">
        <v>1</v>
      </c>
      <c r="AY8" s="3">
        <v>1</v>
      </c>
      <c r="AZ8" s="3">
        <v>1</v>
      </c>
      <c r="BA8" s="3">
        <v>1</v>
      </c>
      <c r="BB8" s="3">
        <v>1</v>
      </c>
      <c r="BC8" s="3">
        <v>1</v>
      </c>
      <c r="BD8" s="3">
        <v>1</v>
      </c>
      <c r="BE8" s="3">
        <v>1</v>
      </c>
      <c r="BF8" s="3">
        <v>1</v>
      </c>
      <c r="BG8" s="3">
        <v>1</v>
      </c>
      <c r="BH8" s="3">
        <v>1</v>
      </c>
    </row>
    <row r="9" spans="1:60" ht="45">
      <c r="A9" s="54">
        <v>155</v>
      </c>
      <c r="B9" s="49" t="s">
        <v>522</v>
      </c>
      <c r="C9" s="29" t="s">
        <v>243</v>
      </c>
      <c r="D9" s="3">
        <v>1</v>
      </c>
      <c r="E9" s="3">
        <v>1</v>
      </c>
      <c r="F9" s="3">
        <v>1</v>
      </c>
      <c r="G9" s="3">
        <v>1</v>
      </c>
      <c r="H9" s="3">
        <v>1</v>
      </c>
      <c r="I9" s="3">
        <v>1</v>
      </c>
      <c r="J9" s="3">
        <v>1</v>
      </c>
      <c r="K9" s="3">
        <v>1</v>
      </c>
      <c r="L9" s="3">
        <v>1</v>
      </c>
      <c r="M9" s="3">
        <v>1</v>
      </c>
      <c r="N9" s="3">
        <v>1</v>
      </c>
      <c r="O9" s="3">
        <v>1</v>
      </c>
      <c r="P9" s="3">
        <v>1</v>
      </c>
      <c r="Q9" s="3">
        <v>1</v>
      </c>
      <c r="R9" s="3">
        <v>1</v>
      </c>
      <c r="S9" s="3">
        <v>0</v>
      </c>
      <c r="T9" s="3">
        <v>1</v>
      </c>
      <c r="U9" s="3">
        <v>1</v>
      </c>
      <c r="V9" s="3">
        <v>1</v>
      </c>
      <c r="W9" s="3">
        <v>1</v>
      </c>
      <c r="X9" s="3">
        <v>1</v>
      </c>
      <c r="Y9" s="3">
        <v>0</v>
      </c>
      <c r="Z9" s="3">
        <v>0</v>
      </c>
      <c r="AA9" s="3">
        <v>1</v>
      </c>
      <c r="AB9" s="3">
        <v>1</v>
      </c>
      <c r="AC9" s="3">
        <v>0</v>
      </c>
      <c r="AD9" s="3">
        <v>0</v>
      </c>
      <c r="AE9" s="3">
        <v>1</v>
      </c>
      <c r="AF9" s="3">
        <v>0</v>
      </c>
      <c r="AG9" s="3">
        <v>0</v>
      </c>
      <c r="AH9" s="3">
        <v>0</v>
      </c>
      <c r="AI9" s="3">
        <v>0</v>
      </c>
      <c r="AJ9" s="3">
        <v>0</v>
      </c>
      <c r="AK9" s="3">
        <v>1</v>
      </c>
      <c r="AL9" s="3">
        <v>1</v>
      </c>
      <c r="AM9" s="3">
        <v>0</v>
      </c>
      <c r="AN9" s="3">
        <v>1</v>
      </c>
      <c r="AO9" s="3">
        <v>1</v>
      </c>
      <c r="AP9" s="3">
        <v>1</v>
      </c>
      <c r="AQ9" s="3">
        <v>0</v>
      </c>
      <c r="AR9" s="3">
        <v>0</v>
      </c>
      <c r="AS9" s="3">
        <v>0</v>
      </c>
      <c r="AT9" s="3">
        <v>0</v>
      </c>
      <c r="AU9" s="3">
        <v>1</v>
      </c>
      <c r="AV9" s="3">
        <v>1</v>
      </c>
      <c r="AW9" s="3">
        <v>1</v>
      </c>
      <c r="AX9" s="3">
        <v>1</v>
      </c>
      <c r="AY9" s="3">
        <v>1</v>
      </c>
      <c r="AZ9" s="3">
        <v>1</v>
      </c>
      <c r="BA9" s="3">
        <v>1</v>
      </c>
      <c r="BB9" s="3">
        <v>1</v>
      </c>
      <c r="BC9" s="3">
        <v>1</v>
      </c>
      <c r="BD9" s="3">
        <v>0</v>
      </c>
      <c r="BE9" s="3">
        <v>1</v>
      </c>
      <c r="BF9" s="3">
        <v>0</v>
      </c>
      <c r="BG9" s="3">
        <v>0</v>
      </c>
      <c r="BH9" s="3">
        <v>0</v>
      </c>
    </row>
    <row r="10" spans="1:60" ht="45">
      <c r="A10" s="54">
        <v>156</v>
      </c>
      <c r="B10" s="49" t="s">
        <v>523</v>
      </c>
      <c r="C10" s="30" t="s">
        <v>244</v>
      </c>
      <c r="D10" s="3">
        <v>1</v>
      </c>
      <c r="E10" s="3">
        <v>1</v>
      </c>
      <c r="F10" s="3">
        <v>1</v>
      </c>
      <c r="G10" s="3">
        <v>1</v>
      </c>
      <c r="H10" s="3">
        <v>1</v>
      </c>
      <c r="I10" s="3">
        <v>1</v>
      </c>
      <c r="J10" s="3">
        <v>1</v>
      </c>
      <c r="K10" s="3">
        <v>0</v>
      </c>
      <c r="L10" s="3">
        <v>0</v>
      </c>
      <c r="M10" s="3">
        <v>0</v>
      </c>
      <c r="N10" s="3">
        <v>0</v>
      </c>
      <c r="O10" s="3">
        <v>0</v>
      </c>
      <c r="P10" s="3">
        <v>0</v>
      </c>
      <c r="Q10" s="3">
        <v>1</v>
      </c>
      <c r="R10" s="3">
        <v>1</v>
      </c>
      <c r="S10" s="3">
        <v>1</v>
      </c>
      <c r="T10" s="3">
        <v>1</v>
      </c>
      <c r="U10" s="3">
        <v>1</v>
      </c>
      <c r="V10" s="3">
        <v>1</v>
      </c>
      <c r="W10" s="3">
        <v>1</v>
      </c>
      <c r="X10" s="3">
        <v>1</v>
      </c>
      <c r="Y10" s="3">
        <v>0</v>
      </c>
      <c r="Z10" s="3">
        <v>1</v>
      </c>
      <c r="AA10" s="3">
        <v>1</v>
      </c>
      <c r="AB10" s="3">
        <v>1</v>
      </c>
      <c r="AC10" s="3">
        <v>1</v>
      </c>
      <c r="AD10" s="3">
        <v>1</v>
      </c>
      <c r="AE10" s="3">
        <v>1</v>
      </c>
      <c r="AF10" s="3">
        <v>1</v>
      </c>
      <c r="AG10" s="3">
        <v>1</v>
      </c>
      <c r="AH10" s="3">
        <v>1</v>
      </c>
      <c r="AI10" s="3">
        <v>0</v>
      </c>
      <c r="AJ10" s="3">
        <v>1</v>
      </c>
      <c r="AK10" s="3">
        <v>1</v>
      </c>
      <c r="AL10" s="3">
        <v>1</v>
      </c>
      <c r="AM10" s="3">
        <v>1</v>
      </c>
      <c r="AN10" s="3">
        <v>1</v>
      </c>
      <c r="AO10" s="3">
        <v>1</v>
      </c>
      <c r="AP10" s="3">
        <v>1</v>
      </c>
      <c r="AQ10" s="3">
        <v>0</v>
      </c>
      <c r="AR10" s="3">
        <v>0</v>
      </c>
      <c r="AS10" s="3">
        <v>1</v>
      </c>
      <c r="AT10" s="3">
        <v>1</v>
      </c>
      <c r="AU10" s="3">
        <v>1</v>
      </c>
      <c r="AV10" s="3">
        <v>1</v>
      </c>
      <c r="AW10" s="3">
        <v>1</v>
      </c>
      <c r="AX10" s="3">
        <v>1</v>
      </c>
      <c r="AY10" s="3">
        <v>1</v>
      </c>
      <c r="AZ10" s="3">
        <v>1</v>
      </c>
      <c r="BA10" s="3">
        <v>1</v>
      </c>
      <c r="BB10" s="3">
        <v>1</v>
      </c>
      <c r="BC10" s="3">
        <v>1</v>
      </c>
      <c r="BD10" s="3">
        <v>1</v>
      </c>
      <c r="BE10" s="3">
        <v>1</v>
      </c>
      <c r="BF10" s="3">
        <v>0</v>
      </c>
      <c r="BG10" s="3">
        <v>0</v>
      </c>
      <c r="BH10" s="3">
        <v>0</v>
      </c>
    </row>
    <row r="11" spans="1:60" ht="60">
      <c r="A11" s="54">
        <v>157</v>
      </c>
      <c r="B11" s="49" t="s">
        <v>524</v>
      </c>
      <c r="C11" s="30" t="s">
        <v>245</v>
      </c>
      <c r="D11" s="3">
        <v>1</v>
      </c>
      <c r="E11" s="3">
        <v>1</v>
      </c>
      <c r="F11" s="3">
        <v>1</v>
      </c>
      <c r="G11" s="3">
        <v>1</v>
      </c>
      <c r="H11" s="3">
        <v>1</v>
      </c>
      <c r="I11" s="3">
        <v>1</v>
      </c>
      <c r="J11" s="3">
        <v>1</v>
      </c>
      <c r="K11" s="3">
        <v>1</v>
      </c>
      <c r="L11" s="3">
        <v>1</v>
      </c>
      <c r="M11" s="3">
        <v>1</v>
      </c>
      <c r="N11" s="3">
        <v>1</v>
      </c>
      <c r="O11" s="3">
        <v>1</v>
      </c>
      <c r="P11" s="3">
        <v>1</v>
      </c>
      <c r="Q11" s="3">
        <v>1</v>
      </c>
      <c r="R11" s="3">
        <v>1</v>
      </c>
      <c r="S11" s="3">
        <v>1</v>
      </c>
      <c r="T11" s="3">
        <v>1</v>
      </c>
      <c r="U11" s="3">
        <v>1</v>
      </c>
      <c r="V11" s="3">
        <v>1</v>
      </c>
      <c r="W11" s="3">
        <v>0</v>
      </c>
      <c r="X11" s="3">
        <v>1</v>
      </c>
      <c r="Y11" s="3">
        <v>0</v>
      </c>
      <c r="Z11" s="3">
        <v>1</v>
      </c>
      <c r="AA11" s="3">
        <v>1</v>
      </c>
      <c r="AB11" s="3">
        <v>1</v>
      </c>
      <c r="AC11" s="3">
        <v>1</v>
      </c>
      <c r="AD11" s="3">
        <v>1</v>
      </c>
      <c r="AE11" s="3">
        <v>1</v>
      </c>
      <c r="AF11" s="3">
        <v>1</v>
      </c>
      <c r="AG11" s="3">
        <v>1</v>
      </c>
      <c r="AH11" s="3">
        <v>1</v>
      </c>
      <c r="AI11" s="3">
        <v>0</v>
      </c>
      <c r="AJ11" s="3">
        <v>1</v>
      </c>
      <c r="AK11" s="3">
        <v>1</v>
      </c>
      <c r="AL11" s="3">
        <v>1</v>
      </c>
      <c r="AM11" s="3">
        <v>0</v>
      </c>
      <c r="AN11" s="3">
        <v>0</v>
      </c>
      <c r="AO11" s="3">
        <v>1</v>
      </c>
      <c r="AP11" s="3">
        <v>1</v>
      </c>
      <c r="AQ11" s="3">
        <v>0</v>
      </c>
      <c r="AR11" s="3">
        <v>0</v>
      </c>
      <c r="AS11" s="3">
        <v>1</v>
      </c>
      <c r="AT11" s="3">
        <v>1</v>
      </c>
      <c r="AU11" s="3">
        <v>1</v>
      </c>
      <c r="AV11" s="3">
        <v>1</v>
      </c>
      <c r="AW11" s="3">
        <v>1</v>
      </c>
      <c r="AX11" s="3">
        <v>1</v>
      </c>
      <c r="AY11" s="3">
        <v>1</v>
      </c>
      <c r="AZ11" s="3">
        <v>1</v>
      </c>
      <c r="BA11" s="3">
        <v>1</v>
      </c>
      <c r="BB11" s="3">
        <v>1</v>
      </c>
      <c r="BC11" s="3">
        <v>1</v>
      </c>
      <c r="BD11" s="3">
        <v>1</v>
      </c>
      <c r="BE11" s="3">
        <v>0</v>
      </c>
      <c r="BF11" s="3">
        <v>0</v>
      </c>
      <c r="BG11" s="3">
        <v>0</v>
      </c>
      <c r="BH11" s="3">
        <v>0</v>
      </c>
    </row>
    <row r="12" spans="1:60" ht="45">
      <c r="A12" s="54">
        <v>158</v>
      </c>
      <c r="B12" s="49" t="s">
        <v>525</v>
      </c>
      <c r="C12" s="30" t="s">
        <v>246</v>
      </c>
      <c r="D12" s="3">
        <v>1</v>
      </c>
      <c r="E12" s="3">
        <v>1</v>
      </c>
      <c r="F12" s="3">
        <v>1</v>
      </c>
      <c r="G12" s="3">
        <v>1</v>
      </c>
      <c r="H12" s="3">
        <v>1</v>
      </c>
      <c r="I12" s="3">
        <v>1</v>
      </c>
      <c r="J12" s="3">
        <v>1</v>
      </c>
      <c r="K12" s="3">
        <v>1</v>
      </c>
      <c r="L12" s="3">
        <v>1</v>
      </c>
      <c r="M12" s="3">
        <v>1</v>
      </c>
      <c r="N12" s="3">
        <v>1</v>
      </c>
      <c r="O12" s="3">
        <v>1</v>
      </c>
      <c r="P12" s="3">
        <v>1</v>
      </c>
      <c r="Q12" s="3">
        <v>1</v>
      </c>
      <c r="R12" s="3">
        <v>0</v>
      </c>
      <c r="S12" s="3">
        <v>1</v>
      </c>
      <c r="T12" s="3">
        <v>1</v>
      </c>
      <c r="U12" s="3">
        <v>1</v>
      </c>
      <c r="V12" s="3">
        <v>0</v>
      </c>
      <c r="W12" s="3">
        <v>1</v>
      </c>
      <c r="X12" s="3">
        <v>1</v>
      </c>
      <c r="Y12" s="3">
        <v>0</v>
      </c>
      <c r="Z12" s="3">
        <v>0</v>
      </c>
      <c r="AA12" s="3">
        <v>1</v>
      </c>
      <c r="AB12" s="3">
        <v>1</v>
      </c>
      <c r="AC12" s="3">
        <v>1</v>
      </c>
      <c r="AD12" s="3">
        <v>1</v>
      </c>
      <c r="AE12" s="3">
        <v>1</v>
      </c>
      <c r="AF12" s="3">
        <v>1</v>
      </c>
      <c r="AG12" s="3">
        <v>1</v>
      </c>
      <c r="AH12" s="3">
        <v>1</v>
      </c>
      <c r="AI12" s="3">
        <v>0</v>
      </c>
      <c r="AJ12" s="3">
        <v>1</v>
      </c>
      <c r="AK12" s="3">
        <v>1</v>
      </c>
      <c r="AL12" s="3">
        <v>1</v>
      </c>
      <c r="AM12" s="3">
        <v>0</v>
      </c>
      <c r="AN12" s="3">
        <v>0</v>
      </c>
      <c r="AO12" s="3">
        <v>1</v>
      </c>
      <c r="AP12" s="3">
        <v>1</v>
      </c>
      <c r="AQ12" s="3">
        <v>0</v>
      </c>
      <c r="AR12" s="3">
        <v>0</v>
      </c>
      <c r="AS12" s="3">
        <v>1</v>
      </c>
      <c r="AT12" s="3">
        <v>1</v>
      </c>
      <c r="AU12" s="3">
        <v>1</v>
      </c>
      <c r="AV12" s="3">
        <v>1</v>
      </c>
      <c r="AW12" s="3">
        <v>1</v>
      </c>
      <c r="AX12" s="3">
        <v>1</v>
      </c>
      <c r="AY12" s="3">
        <v>0</v>
      </c>
      <c r="AZ12" s="3">
        <v>1</v>
      </c>
      <c r="BA12" s="3">
        <v>1</v>
      </c>
      <c r="BB12" s="3">
        <v>1</v>
      </c>
      <c r="BC12" s="3">
        <v>1</v>
      </c>
      <c r="BD12" s="3">
        <v>1</v>
      </c>
      <c r="BE12" s="3">
        <v>0</v>
      </c>
      <c r="BF12" s="3">
        <v>0</v>
      </c>
      <c r="BG12" s="3">
        <v>0</v>
      </c>
      <c r="BH12" s="3">
        <v>0</v>
      </c>
    </row>
    <row r="13" spans="1:60" ht="45">
      <c r="A13" s="54">
        <v>159</v>
      </c>
      <c r="B13" s="77" t="s">
        <v>526</v>
      </c>
      <c r="C13" s="30" t="s">
        <v>247</v>
      </c>
      <c r="D13" s="3">
        <v>1</v>
      </c>
      <c r="E13" s="3">
        <v>1</v>
      </c>
      <c r="F13" s="3">
        <v>1</v>
      </c>
      <c r="G13" s="3">
        <v>1</v>
      </c>
      <c r="H13" s="3">
        <v>1</v>
      </c>
      <c r="I13" s="3">
        <v>1</v>
      </c>
      <c r="J13" s="3">
        <v>1</v>
      </c>
      <c r="K13" s="3">
        <v>1</v>
      </c>
      <c r="L13" s="3">
        <v>1</v>
      </c>
      <c r="M13" s="3">
        <v>1</v>
      </c>
      <c r="N13" s="3">
        <v>1</v>
      </c>
      <c r="O13" s="3">
        <v>1</v>
      </c>
      <c r="P13" s="3">
        <v>1</v>
      </c>
      <c r="Q13" s="3">
        <v>1</v>
      </c>
      <c r="R13" s="3">
        <v>1</v>
      </c>
      <c r="S13" s="3">
        <v>1</v>
      </c>
      <c r="T13" s="3">
        <v>1</v>
      </c>
      <c r="U13" s="3">
        <v>1</v>
      </c>
      <c r="V13" s="3">
        <v>1</v>
      </c>
      <c r="W13" s="3">
        <v>1</v>
      </c>
      <c r="X13" s="3">
        <v>1</v>
      </c>
      <c r="Y13" s="3">
        <v>0</v>
      </c>
      <c r="Z13" s="3">
        <v>1</v>
      </c>
      <c r="AA13" s="3">
        <v>1</v>
      </c>
      <c r="AB13" s="3">
        <v>1</v>
      </c>
      <c r="AC13" s="3">
        <v>1</v>
      </c>
      <c r="AD13" s="3">
        <v>1</v>
      </c>
      <c r="AE13" s="3">
        <v>1</v>
      </c>
      <c r="AF13" s="3">
        <v>1</v>
      </c>
      <c r="AG13" s="3">
        <v>1</v>
      </c>
      <c r="AH13" s="3">
        <v>1</v>
      </c>
      <c r="AI13" s="3">
        <v>0</v>
      </c>
      <c r="AJ13" s="3">
        <v>1</v>
      </c>
      <c r="AK13" s="3">
        <v>1</v>
      </c>
      <c r="AL13" s="3">
        <v>1</v>
      </c>
      <c r="AM13" s="3">
        <v>0</v>
      </c>
      <c r="AN13" s="3">
        <v>1</v>
      </c>
      <c r="AO13" s="3">
        <v>1</v>
      </c>
      <c r="AP13" s="3">
        <v>1</v>
      </c>
      <c r="AQ13" s="3">
        <v>0</v>
      </c>
      <c r="AR13" s="3">
        <v>0</v>
      </c>
      <c r="AS13" s="3">
        <v>1</v>
      </c>
      <c r="AT13" s="3">
        <v>1</v>
      </c>
      <c r="AU13" s="3">
        <v>1</v>
      </c>
      <c r="AV13" s="3">
        <v>1</v>
      </c>
      <c r="AW13" s="3">
        <v>1</v>
      </c>
      <c r="AX13" s="3">
        <v>1</v>
      </c>
      <c r="AY13" s="3">
        <v>1</v>
      </c>
      <c r="AZ13" s="3">
        <v>1</v>
      </c>
      <c r="BA13" s="3">
        <v>1</v>
      </c>
      <c r="BB13" s="3">
        <v>1</v>
      </c>
      <c r="BC13" s="3">
        <v>1</v>
      </c>
      <c r="BD13" s="3">
        <v>1</v>
      </c>
      <c r="BE13" s="3">
        <v>1</v>
      </c>
      <c r="BF13" s="3">
        <v>0</v>
      </c>
      <c r="BG13" s="3">
        <v>0</v>
      </c>
      <c r="BH13" s="3">
        <v>0</v>
      </c>
    </row>
    <row r="14" spans="1:60" ht="18.75">
      <c r="A14" s="7" t="s">
        <v>83</v>
      </c>
      <c r="B14" s="52"/>
      <c r="C14" s="23"/>
      <c r="D14" s="6">
        <f aca="true" t="shared" si="0" ref="D14:AI14">SUM(D6:D13)</f>
        <v>8</v>
      </c>
      <c r="E14" s="6">
        <f t="shared" si="0"/>
        <v>8</v>
      </c>
      <c r="F14" s="6">
        <f t="shared" si="0"/>
        <v>8</v>
      </c>
      <c r="G14" s="6">
        <f t="shared" si="0"/>
        <v>8</v>
      </c>
      <c r="H14" s="6">
        <f t="shared" si="0"/>
        <v>8</v>
      </c>
      <c r="I14" s="6">
        <f t="shared" si="0"/>
        <v>8</v>
      </c>
      <c r="J14" s="6">
        <f t="shared" si="0"/>
        <v>8</v>
      </c>
      <c r="K14" s="6">
        <f t="shared" si="0"/>
        <v>7</v>
      </c>
      <c r="L14" s="6">
        <f t="shared" si="0"/>
        <v>7</v>
      </c>
      <c r="M14" s="6">
        <f t="shared" si="0"/>
        <v>7</v>
      </c>
      <c r="N14" s="6">
        <f t="shared" si="0"/>
        <v>7</v>
      </c>
      <c r="O14" s="6">
        <f t="shared" si="0"/>
        <v>7</v>
      </c>
      <c r="P14" s="6">
        <f t="shared" si="0"/>
        <v>7</v>
      </c>
      <c r="Q14" s="6">
        <f t="shared" si="0"/>
        <v>8</v>
      </c>
      <c r="R14" s="6">
        <f t="shared" si="0"/>
        <v>4</v>
      </c>
      <c r="S14" s="6">
        <f t="shared" si="0"/>
        <v>7</v>
      </c>
      <c r="T14" s="6">
        <f t="shared" si="0"/>
        <v>8</v>
      </c>
      <c r="U14" s="6">
        <f t="shared" si="0"/>
        <v>8</v>
      </c>
      <c r="V14" s="6">
        <f t="shared" si="0"/>
        <v>7</v>
      </c>
      <c r="W14" s="6">
        <f t="shared" si="0"/>
        <v>6</v>
      </c>
      <c r="X14" s="6">
        <f t="shared" si="0"/>
        <v>8</v>
      </c>
      <c r="Y14" s="6">
        <f t="shared" si="0"/>
        <v>2</v>
      </c>
      <c r="Z14" s="6">
        <f t="shared" si="0"/>
        <v>5</v>
      </c>
      <c r="AA14" s="6">
        <f t="shared" si="0"/>
        <v>8</v>
      </c>
      <c r="AB14" s="6">
        <f t="shared" si="0"/>
        <v>6</v>
      </c>
      <c r="AC14" s="6">
        <f t="shared" si="0"/>
        <v>5</v>
      </c>
      <c r="AD14" s="6">
        <f t="shared" si="0"/>
        <v>7</v>
      </c>
      <c r="AE14" s="6">
        <f t="shared" si="0"/>
        <v>8</v>
      </c>
      <c r="AF14" s="6">
        <f t="shared" si="0"/>
        <v>7</v>
      </c>
      <c r="AG14" s="6">
        <f t="shared" si="0"/>
        <v>5</v>
      </c>
      <c r="AH14" s="6">
        <f t="shared" si="0"/>
        <v>6</v>
      </c>
      <c r="AI14" s="6">
        <f t="shared" si="0"/>
        <v>0</v>
      </c>
      <c r="AJ14" s="6">
        <f aca="true" t="shared" si="1" ref="AJ14:BH14">SUM(AJ6:AJ13)</f>
        <v>7</v>
      </c>
      <c r="AK14" s="6">
        <f t="shared" si="1"/>
        <v>7</v>
      </c>
      <c r="AL14" s="6">
        <f t="shared" si="1"/>
        <v>6</v>
      </c>
      <c r="AM14" s="6">
        <f t="shared" si="1"/>
        <v>4</v>
      </c>
      <c r="AN14" s="6">
        <f t="shared" si="1"/>
        <v>6</v>
      </c>
      <c r="AO14" s="6">
        <f t="shared" si="1"/>
        <v>8</v>
      </c>
      <c r="AP14" s="6">
        <f t="shared" si="1"/>
        <v>8</v>
      </c>
      <c r="AQ14" s="6">
        <f t="shared" si="1"/>
        <v>0</v>
      </c>
      <c r="AR14" s="6">
        <f t="shared" si="1"/>
        <v>0</v>
      </c>
      <c r="AS14" s="6">
        <f t="shared" si="1"/>
        <v>7</v>
      </c>
      <c r="AT14" s="6">
        <f t="shared" si="1"/>
        <v>7</v>
      </c>
      <c r="AU14" s="6">
        <f t="shared" si="1"/>
        <v>8</v>
      </c>
      <c r="AV14" s="6">
        <f t="shared" si="1"/>
        <v>8</v>
      </c>
      <c r="AW14" s="6">
        <f t="shared" si="1"/>
        <v>8</v>
      </c>
      <c r="AX14" s="6">
        <f t="shared" si="1"/>
        <v>8</v>
      </c>
      <c r="AY14" s="6">
        <f t="shared" si="1"/>
        <v>7</v>
      </c>
      <c r="AZ14" s="6">
        <f t="shared" si="1"/>
        <v>8</v>
      </c>
      <c r="BA14" s="6">
        <f t="shared" si="1"/>
        <v>7</v>
      </c>
      <c r="BB14" s="6">
        <f t="shared" si="1"/>
        <v>8</v>
      </c>
      <c r="BC14" s="6">
        <f t="shared" si="1"/>
        <v>8</v>
      </c>
      <c r="BD14" s="6">
        <f t="shared" si="1"/>
        <v>6</v>
      </c>
      <c r="BE14" s="6">
        <f t="shared" si="1"/>
        <v>6</v>
      </c>
      <c r="BF14" s="6">
        <f t="shared" si="1"/>
        <v>3</v>
      </c>
      <c r="BG14" s="6">
        <f t="shared" si="1"/>
        <v>3</v>
      </c>
      <c r="BH14" s="6">
        <f t="shared" si="1"/>
        <v>3</v>
      </c>
    </row>
    <row r="15" spans="4:60" ht="15">
      <c r="D15">
        <f>100*D14/8</f>
        <v>100</v>
      </c>
      <c r="E15">
        <f aca="true" t="shared" si="2" ref="E15:BE15">100*E14/8</f>
        <v>100</v>
      </c>
      <c r="F15">
        <f t="shared" si="2"/>
        <v>100</v>
      </c>
      <c r="G15">
        <f t="shared" si="2"/>
        <v>100</v>
      </c>
      <c r="H15">
        <f t="shared" si="2"/>
        <v>100</v>
      </c>
      <c r="I15">
        <f t="shared" si="2"/>
        <v>100</v>
      </c>
      <c r="J15">
        <f t="shared" si="2"/>
        <v>100</v>
      </c>
      <c r="K15">
        <f t="shared" si="2"/>
        <v>87.5</v>
      </c>
      <c r="L15">
        <f t="shared" si="2"/>
        <v>87.5</v>
      </c>
      <c r="M15">
        <f t="shared" si="2"/>
        <v>87.5</v>
      </c>
      <c r="N15">
        <f t="shared" si="2"/>
        <v>87.5</v>
      </c>
      <c r="O15">
        <f t="shared" si="2"/>
        <v>87.5</v>
      </c>
      <c r="P15">
        <f t="shared" si="2"/>
        <v>87.5</v>
      </c>
      <c r="Q15">
        <f t="shared" si="2"/>
        <v>100</v>
      </c>
      <c r="R15">
        <f t="shared" si="2"/>
        <v>50</v>
      </c>
      <c r="S15">
        <f t="shared" si="2"/>
        <v>87.5</v>
      </c>
      <c r="T15">
        <f t="shared" si="2"/>
        <v>100</v>
      </c>
      <c r="U15">
        <f t="shared" si="2"/>
        <v>100</v>
      </c>
      <c r="V15">
        <f t="shared" si="2"/>
        <v>87.5</v>
      </c>
      <c r="W15">
        <f t="shared" si="2"/>
        <v>75</v>
      </c>
      <c r="X15">
        <f t="shared" si="2"/>
        <v>100</v>
      </c>
      <c r="Y15">
        <f t="shared" si="2"/>
        <v>25</v>
      </c>
      <c r="Z15">
        <f t="shared" si="2"/>
        <v>62.5</v>
      </c>
      <c r="AA15">
        <f t="shared" si="2"/>
        <v>100</v>
      </c>
      <c r="AB15">
        <f t="shared" si="2"/>
        <v>75</v>
      </c>
      <c r="AC15">
        <f t="shared" si="2"/>
        <v>62.5</v>
      </c>
      <c r="AD15">
        <f t="shared" si="2"/>
        <v>87.5</v>
      </c>
      <c r="AE15">
        <f t="shared" si="2"/>
        <v>100</v>
      </c>
      <c r="AF15">
        <f t="shared" si="2"/>
        <v>87.5</v>
      </c>
      <c r="AG15">
        <f t="shared" si="2"/>
        <v>62.5</v>
      </c>
      <c r="AH15">
        <f t="shared" si="2"/>
        <v>75</v>
      </c>
      <c r="AI15">
        <f t="shared" si="2"/>
        <v>0</v>
      </c>
      <c r="AJ15">
        <f t="shared" si="2"/>
        <v>87.5</v>
      </c>
      <c r="AK15">
        <f t="shared" si="2"/>
        <v>87.5</v>
      </c>
      <c r="AL15">
        <f t="shared" si="2"/>
        <v>75</v>
      </c>
      <c r="AM15">
        <f t="shared" si="2"/>
        <v>50</v>
      </c>
      <c r="AN15">
        <f t="shared" si="2"/>
        <v>75</v>
      </c>
      <c r="AO15">
        <f t="shared" si="2"/>
        <v>100</v>
      </c>
      <c r="AP15">
        <f t="shared" si="2"/>
        <v>100</v>
      </c>
      <c r="AQ15">
        <f t="shared" si="2"/>
        <v>0</v>
      </c>
      <c r="AR15">
        <f t="shared" si="2"/>
        <v>0</v>
      </c>
      <c r="AS15">
        <f t="shared" si="2"/>
        <v>87.5</v>
      </c>
      <c r="AT15">
        <f t="shared" si="2"/>
        <v>87.5</v>
      </c>
      <c r="AU15">
        <f t="shared" si="2"/>
        <v>100</v>
      </c>
      <c r="AV15">
        <f t="shared" si="2"/>
        <v>100</v>
      </c>
      <c r="AW15">
        <f t="shared" si="2"/>
        <v>100</v>
      </c>
      <c r="AX15">
        <f t="shared" si="2"/>
        <v>100</v>
      </c>
      <c r="AY15">
        <f t="shared" si="2"/>
        <v>87.5</v>
      </c>
      <c r="AZ15">
        <f t="shared" si="2"/>
        <v>100</v>
      </c>
      <c r="BA15">
        <f t="shared" si="2"/>
        <v>87.5</v>
      </c>
      <c r="BB15">
        <f t="shared" si="2"/>
        <v>100</v>
      </c>
      <c r="BC15">
        <f t="shared" si="2"/>
        <v>100</v>
      </c>
      <c r="BD15">
        <f t="shared" si="2"/>
        <v>75</v>
      </c>
      <c r="BE15">
        <f t="shared" si="2"/>
        <v>75</v>
      </c>
      <c r="BF15">
        <f>100*BF14/8</f>
        <v>37.5</v>
      </c>
      <c r="BG15">
        <f>100*BG14/8</f>
        <v>37.5</v>
      </c>
      <c r="BH15">
        <f>100*BH14/8</f>
        <v>37.5</v>
      </c>
    </row>
    <row r="16" ht="15">
      <c r="BH16">
        <f>SUM(D15:BH15)/70</f>
        <v>65</v>
      </c>
    </row>
  </sheetData>
  <sheetProtection/>
  <mergeCells count="68">
    <mergeCell ref="BG3:BG5"/>
    <mergeCell ref="BH3:BH5"/>
    <mergeCell ref="BF3:BF5"/>
    <mergeCell ref="AZ3:AZ5"/>
    <mergeCell ref="BA3:BA5"/>
    <mergeCell ref="BB3:BB5"/>
    <mergeCell ref="BC3:BC5"/>
    <mergeCell ref="BD3:BD5"/>
    <mergeCell ref="BE3:BE5"/>
    <mergeCell ref="AY3:AY5"/>
    <mergeCell ref="AN3:AN5"/>
    <mergeCell ref="AO3:AO5"/>
    <mergeCell ref="AP3:AP5"/>
    <mergeCell ref="AQ3:AQ5"/>
    <mergeCell ref="AR3:AR5"/>
    <mergeCell ref="AS3:AS5"/>
    <mergeCell ref="AT3:AT5"/>
    <mergeCell ref="AU3:AU5"/>
    <mergeCell ref="AV3:AV5"/>
    <mergeCell ref="AW3:AW5"/>
    <mergeCell ref="AX3:AX5"/>
    <mergeCell ref="AL3:AL5"/>
    <mergeCell ref="AM3:AM5"/>
    <mergeCell ref="AF3:AF5"/>
    <mergeCell ref="AG3:AG5"/>
    <mergeCell ref="AH3:AH5"/>
    <mergeCell ref="AI3:AI5"/>
    <mergeCell ref="AJ3:AJ5"/>
    <mergeCell ref="AK3:AK5"/>
    <mergeCell ref="AE3:AE5"/>
    <mergeCell ref="T3:T5"/>
    <mergeCell ref="U3:U5"/>
    <mergeCell ref="V3:V5"/>
    <mergeCell ref="W3:W5"/>
    <mergeCell ref="X3:X5"/>
    <mergeCell ref="Y3:Y5"/>
    <mergeCell ref="Z3:Z5"/>
    <mergeCell ref="AA3:AA5"/>
    <mergeCell ref="AB3:AB5"/>
    <mergeCell ref="AC3:AC5"/>
    <mergeCell ref="AD3:AD5"/>
    <mergeCell ref="I3:I5"/>
    <mergeCell ref="J3:J5"/>
    <mergeCell ref="K3:K5"/>
    <mergeCell ref="R3:R5"/>
    <mergeCell ref="S3:S5"/>
    <mergeCell ref="L3:L5"/>
    <mergeCell ref="M3:M5"/>
    <mergeCell ref="N3:N5"/>
    <mergeCell ref="O3:O5"/>
    <mergeCell ref="P3:P5"/>
    <mergeCell ref="Q3:Q5"/>
    <mergeCell ref="A1:A5"/>
    <mergeCell ref="B1:B5"/>
    <mergeCell ref="C1:C5"/>
    <mergeCell ref="D1:J2"/>
    <mergeCell ref="K1:BH1"/>
    <mergeCell ref="K2:P2"/>
    <mergeCell ref="Q2:R2"/>
    <mergeCell ref="S2:Z2"/>
    <mergeCell ref="AA2:AM2"/>
    <mergeCell ref="AO2:AV2"/>
    <mergeCell ref="AW2:BE2"/>
    <mergeCell ref="D3:D5"/>
    <mergeCell ref="E3:E5"/>
    <mergeCell ref="F3:F5"/>
    <mergeCell ref="G3:G5"/>
    <mergeCell ref="H3:H5"/>
  </mergeCells>
  <hyperlinks>
    <hyperlink ref="C6" r:id="rId1" display="https://portal.iv-edu.ru/dep/mouoteikovorn/teikovskiyrn_morozovskaya/default.aspx"/>
    <hyperlink ref="C7" r:id="rId2" display="https://portal.iv-edu.ru/dep/mouoteikovorn/teikovskiyrn_krapivnovskaya/default.aspx"/>
    <hyperlink ref="C8" r:id="rId3" display="https://portal.iv-edu.ru/dep/mouoteikovorn/teikovskiyrn_novoleushinskaya/default.aspx"/>
    <hyperlink ref="C9" r:id="rId4" display="https://portal.iv-edu.ru/dep/mouoteikovorn/teikovskiyrn_nerlskaya/default.aspx"/>
    <hyperlink ref="C10" r:id="rId5" display="https://portal.iv-edu.ru/dep/mouoteikovorn/teikovskiyrn_novogoryanovskaya/default.aspx"/>
    <hyperlink ref="C11" r:id="rId6" display="https://portal.iv-edu.ru/dep/mouoteikovorn/teikovskiyrn_bolsheklochkovskaya/default.aspx"/>
    <hyperlink ref="C12" r:id="rId7" display="https://portal.iv-edu.ru/dep/mouoteikovorn/teikovskiyrn_elhovskaya/default.aspx"/>
    <hyperlink ref="C13" r:id="rId8" display="https://portal.iv-edu.ru/dep/mouoteikovorn/teikovskiyrn_moskvinskaya/default.aspx"/>
  </hyperlinks>
  <printOptions/>
  <pageMargins left="0.11811023622047245" right="0.11811023622047245" top="0.7480314960629921" bottom="0.7480314960629921" header="0.31496062992125984" footer="0.31496062992125984"/>
  <pageSetup fitToHeight="0" fitToWidth="1" horizontalDpi="600" verticalDpi="600" orientation="landscape" paperSize="9" scale="34" r:id="rId9"/>
</worksheet>
</file>

<file path=xl/worksheets/sheet26.xml><?xml version="1.0" encoding="utf-8"?>
<worksheet xmlns="http://schemas.openxmlformats.org/spreadsheetml/2006/main" xmlns:r="http://schemas.openxmlformats.org/officeDocument/2006/relationships">
  <sheetPr>
    <pageSetUpPr fitToPage="1"/>
  </sheetPr>
  <dimension ref="A1:BH17"/>
  <sheetViews>
    <sheetView zoomScalePageLayoutView="0" workbookViewId="0" topLeftCell="A1">
      <selection activeCell="B6" sqref="B6"/>
    </sheetView>
  </sheetViews>
  <sheetFormatPr defaultColWidth="9.140625" defaultRowHeight="15"/>
  <cols>
    <col min="2" max="2" width="26.421875" style="0" customWidth="1"/>
    <col min="3" max="3" width="78.8515625" style="0" customWidth="1"/>
    <col min="4" max="39" width="4.8515625" style="0" customWidth="1"/>
    <col min="40" max="40" width="9.8515625" style="0" customWidth="1"/>
    <col min="41" max="57" width="4.8515625" style="0" customWidth="1"/>
  </cols>
  <sheetData>
    <row r="1" spans="1:60" ht="48" customHeight="1" thickBot="1">
      <c r="A1" s="90" t="s">
        <v>84</v>
      </c>
      <c r="B1" s="92" t="s">
        <v>644</v>
      </c>
      <c r="C1" s="90" t="s">
        <v>82</v>
      </c>
      <c r="D1" s="95" t="s">
        <v>7</v>
      </c>
      <c r="E1" s="96"/>
      <c r="F1" s="96"/>
      <c r="G1" s="96"/>
      <c r="H1" s="96"/>
      <c r="I1" s="96"/>
      <c r="J1" s="97"/>
      <c r="K1" s="101" t="s">
        <v>8</v>
      </c>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3"/>
    </row>
    <row r="2" spans="1:60" ht="141.75" customHeight="1">
      <c r="A2" s="91"/>
      <c r="B2" s="93"/>
      <c r="C2" s="91"/>
      <c r="D2" s="98"/>
      <c r="E2" s="99"/>
      <c r="F2" s="99"/>
      <c r="G2" s="99"/>
      <c r="H2" s="99"/>
      <c r="I2" s="99"/>
      <c r="J2" s="100"/>
      <c r="K2" s="104" t="s">
        <v>9</v>
      </c>
      <c r="L2" s="105"/>
      <c r="M2" s="105"/>
      <c r="N2" s="105"/>
      <c r="O2" s="105"/>
      <c r="P2" s="106"/>
      <c r="Q2" s="104" t="s">
        <v>22</v>
      </c>
      <c r="R2" s="106"/>
      <c r="S2" s="107" t="s">
        <v>23</v>
      </c>
      <c r="T2" s="108"/>
      <c r="U2" s="108"/>
      <c r="V2" s="108"/>
      <c r="W2" s="108"/>
      <c r="X2" s="108"/>
      <c r="Y2" s="108"/>
      <c r="Z2" s="109"/>
      <c r="AA2" s="104" t="s">
        <v>32</v>
      </c>
      <c r="AB2" s="105"/>
      <c r="AC2" s="105"/>
      <c r="AD2" s="105"/>
      <c r="AE2" s="105"/>
      <c r="AF2" s="105"/>
      <c r="AG2" s="105"/>
      <c r="AH2" s="105"/>
      <c r="AI2" s="105"/>
      <c r="AJ2" s="105"/>
      <c r="AK2" s="105"/>
      <c r="AL2" s="105"/>
      <c r="AM2" s="105"/>
      <c r="AN2" s="1" t="s">
        <v>50</v>
      </c>
      <c r="AO2" s="104" t="s">
        <v>52</v>
      </c>
      <c r="AP2" s="105"/>
      <c r="AQ2" s="105"/>
      <c r="AR2" s="105"/>
      <c r="AS2" s="105"/>
      <c r="AT2" s="105"/>
      <c r="AU2" s="105"/>
      <c r="AV2" s="106"/>
      <c r="AW2" s="107" t="s">
        <v>61</v>
      </c>
      <c r="AX2" s="108"/>
      <c r="AY2" s="108"/>
      <c r="AZ2" s="108"/>
      <c r="BA2" s="108"/>
      <c r="BB2" s="108"/>
      <c r="BC2" s="108"/>
      <c r="BD2" s="108"/>
      <c r="BE2" s="109"/>
      <c r="BF2" s="1" t="s">
        <v>76</v>
      </c>
      <c r="BG2" s="1" t="s">
        <v>78</v>
      </c>
      <c r="BH2" s="2" t="s">
        <v>80</v>
      </c>
    </row>
    <row r="3" spans="1:60" ht="18.75" customHeight="1">
      <c r="A3" s="91"/>
      <c r="B3" s="93"/>
      <c r="C3" s="91"/>
      <c r="D3" s="110">
        <v>1</v>
      </c>
      <c r="E3" s="112">
        <v>2</v>
      </c>
      <c r="F3" s="112">
        <v>3</v>
      </c>
      <c r="G3" s="112">
        <v>4</v>
      </c>
      <c r="H3" s="112">
        <v>5</v>
      </c>
      <c r="I3" s="112">
        <v>6</v>
      </c>
      <c r="J3" s="114">
        <v>7</v>
      </c>
      <c r="K3" s="110">
        <v>8</v>
      </c>
      <c r="L3" s="112">
        <v>9</v>
      </c>
      <c r="M3" s="112">
        <v>10</v>
      </c>
      <c r="N3" s="112">
        <v>11</v>
      </c>
      <c r="O3" s="112">
        <v>12</v>
      </c>
      <c r="P3" s="114">
        <v>13</v>
      </c>
      <c r="Q3" s="111">
        <v>14</v>
      </c>
      <c r="R3" s="116">
        <v>19</v>
      </c>
      <c r="S3" s="111">
        <v>20</v>
      </c>
      <c r="T3" s="120">
        <v>21</v>
      </c>
      <c r="U3" s="113">
        <v>22</v>
      </c>
      <c r="V3" s="120">
        <v>23</v>
      </c>
      <c r="W3" s="113">
        <v>24</v>
      </c>
      <c r="X3" s="120">
        <v>25</v>
      </c>
      <c r="Y3" s="113">
        <v>26</v>
      </c>
      <c r="Z3" s="116">
        <v>27</v>
      </c>
      <c r="AA3" s="111">
        <v>28</v>
      </c>
      <c r="AB3" s="120">
        <v>29</v>
      </c>
      <c r="AC3" s="113">
        <v>30</v>
      </c>
      <c r="AD3" s="120">
        <v>31</v>
      </c>
      <c r="AE3" s="113">
        <v>32</v>
      </c>
      <c r="AF3" s="120">
        <v>33</v>
      </c>
      <c r="AG3" s="113">
        <v>34</v>
      </c>
      <c r="AH3" s="120">
        <v>35</v>
      </c>
      <c r="AI3" s="113">
        <v>36</v>
      </c>
      <c r="AJ3" s="120">
        <v>37</v>
      </c>
      <c r="AK3" s="113">
        <v>38</v>
      </c>
      <c r="AL3" s="120">
        <v>39</v>
      </c>
      <c r="AM3" s="113">
        <v>40</v>
      </c>
      <c r="AN3" s="122">
        <v>45</v>
      </c>
      <c r="AO3" s="111">
        <v>46</v>
      </c>
      <c r="AP3" s="120">
        <v>47</v>
      </c>
      <c r="AQ3" s="113">
        <v>48</v>
      </c>
      <c r="AR3" s="120">
        <v>49</v>
      </c>
      <c r="AS3" s="113">
        <v>50</v>
      </c>
      <c r="AT3" s="120">
        <v>51</v>
      </c>
      <c r="AU3" s="113">
        <v>52</v>
      </c>
      <c r="AV3" s="116">
        <v>53</v>
      </c>
      <c r="AW3" s="111">
        <v>54</v>
      </c>
      <c r="AX3" s="120">
        <v>55</v>
      </c>
      <c r="AY3" s="113">
        <v>56</v>
      </c>
      <c r="AZ3" s="120">
        <v>57</v>
      </c>
      <c r="BA3" s="113">
        <v>58</v>
      </c>
      <c r="BB3" s="120">
        <v>59</v>
      </c>
      <c r="BC3" s="113">
        <v>60</v>
      </c>
      <c r="BD3" s="120">
        <v>61</v>
      </c>
      <c r="BE3" s="115">
        <v>62</v>
      </c>
      <c r="BF3" s="126">
        <v>68</v>
      </c>
      <c r="BG3" s="122">
        <v>69</v>
      </c>
      <c r="BH3" s="124">
        <v>70</v>
      </c>
    </row>
    <row r="4" spans="1:60" ht="15" customHeight="1">
      <c r="A4" s="91"/>
      <c r="B4" s="93"/>
      <c r="C4" s="91"/>
      <c r="D4" s="110"/>
      <c r="E4" s="112"/>
      <c r="F4" s="112"/>
      <c r="G4" s="112"/>
      <c r="H4" s="112"/>
      <c r="I4" s="112"/>
      <c r="J4" s="114"/>
      <c r="K4" s="110"/>
      <c r="L4" s="112"/>
      <c r="M4" s="112"/>
      <c r="N4" s="112"/>
      <c r="O4" s="112"/>
      <c r="P4" s="114"/>
      <c r="Q4" s="118"/>
      <c r="R4" s="117"/>
      <c r="S4" s="118"/>
      <c r="T4" s="121"/>
      <c r="U4" s="119"/>
      <c r="V4" s="121"/>
      <c r="W4" s="119"/>
      <c r="X4" s="121"/>
      <c r="Y4" s="119"/>
      <c r="Z4" s="117"/>
      <c r="AA4" s="118"/>
      <c r="AB4" s="121"/>
      <c r="AC4" s="119"/>
      <c r="AD4" s="121"/>
      <c r="AE4" s="119"/>
      <c r="AF4" s="121"/>
      <c r="AG4" s="119"/>
      <c r="AH4" s="121"/>
      <c r="AI4" s="119"/>
      <c r="AJ4" s="121"/>
      <c r="AK4" s="119"/>
      <c r="AL4" s="121"/>
      <c r="AM4" s="119"/>
      <c r="AN4" s="123"/>
      <c r="AO4" s="118"/>
      <c r="AP4" s="121"/>
      <c r="AQ4" s="119"/>
      <c r="AR4" s="121"/>
      <c r="AS4" s="119"/>
      <c r="AT4" s="121"/>
      <c r="AU4" s="119"/>
      <c r="AV4" s="117"/>
      <c r="AW4" s="118"/>
      <c r="AX4" s="121"/>
      <c r="AY4" s="119"/>
      <c r="AZ4" s="121"/>
      <c r="BA4" s="119"/>
      <c r="BB4" s="121"/>
      <c r="BC4" s="119"/>
      <c r="BD4" s="121"/>
      <c r="BE4" s="128"/>
      <c r="BF4" s="127"/>
      <c r="BG4" s="123"/>
      <c r="BH4" s="125"/>
    </row>
    <row r="5" spans="1:60" ht="12.75" customHeight="1">
      <c r="A5" s="129"/>
      <c r="B5" s="93"/>
      <c r="C5" s="129"/>
      <c r="D5" s="110"/>
      <c r="E5" s="112"/>
      <c r="F5" s="112"/>
      <c r="G5" s="112"/>
      <c r="H5" s="112"/>
      <c r="I5" s="112"/>
      <c r="J5" s="114"/>
      <c r="K5" s="110"/>
      <c r="L5" s="112"/>
      <c r="M5" s="112"/>
      <c r="N5" s="112"/>
      <c r="O5" s="112"/>
      <c r="P5" s="114"/>
      <c r="Q5" s="135"/>
      <c r="R5" s="134"/>
      <c r="S5" s="135"/>
      <c r="T5" s="137"/>
      <c r="U5" s="136"/>
      <c r="V5" s="137"/>
      <c r="W5" s="136"/>
      <c r="X5" s="137"/>
      <c r="Y5" s="136"/>
      <c r="Z5" s="134"/>
      <c r="AA5" s="135"/>
      <c r="AB5" s="137"/>
      <c r="AC5" s="136"/>
      <c r="AD5" s="137"/>
      <c r="AE5" s="136"/>
      <c r="AF5" s="137"/>
      <c r="AG5" s="136"/>
      <c r="AH5" s="137"/>
      <c r="AI5" s="136"/>
      <c r="AJ5" s="137"/>
      <c r="AK5" s="136"/>
      <c r="AL5" s="137"/>
      <c r="AM5" s="136"/>
      <c r="AN5" s="138"/>
      <c r="AO5" s="135"/>
      <c r="AP5" s="137"/>
      <c r="AQ5" s="136"/>
      <c r="AR5" s="137"/>
      <c r="AS5" s="136"/>
      <c r="AT5" s="137"/>
      <c r="AU5" s="136"/>
      <c r="AV5" s="134"/>
      <c r="AW5" s="135"/>
      <c r="AX5" s="137"/>
      <c r="AY5" s="136"/>
      <c r="AZ5" s="137"/>
      <c r="BA5" s="136"/>
      <c r="BB5" s="137"/>
      <c r="BC5" s="136"/>
      <c r="BD5" s="137"/>
      <c r="BE5" s="141"/>
      <c r="BF5" s="140"/>
      <c r="BG5" s="138"/>
      <c r="BH5" s="139"/>
    </row>
    <row r="6" spans="1:60" ht="30">
      <c r="A6" s="54">
        <v>160</v>
      </c>
      <c r="B6" s="62" t="s">
        <v>635</v>
      </c>
      <c r="C6" s="39" t="s">
        <v>248</v>
      </c>
      <c r="D6" s="3">
        <v>1</v>
      </c>
      <c r="E6" s="3">
        <v>1</v>
      </c>
      <c r="F6" s="3">
        <v>1</v>
      </c>
      <c r="G6" s="3">
        <v>1</v>
      </c>
      <c r="H6" s="3">
        <v>1</v>
      </c>
      <c r="I6" s="3">
        <v>1</v>
      </c>
      <c r="J6" s="3">
        <v>1</v>
      </c>
      <c r="K6" s="3">
        <v>0</v>
      </c>
      <c r="L6" s="3">
        <v>0</v>
      </c>
      <c r="M6" s="3">
        <v>0</v>
      </c>
      <c r="N6" s="3">
        <v>0</v>
      </c>
      <c r="O6" s="3">
        <v>0</v>
      </c>
      <c r="P6" s="3">
        <v>0</v>
      </c>
      <c r="Q6" s="3">
        <v>1</v>
      </c>
      <c r="R6" s="3">
        <v>0</v>
      </c>
      <c r="S6" s="3">
        <v>1</v>
      </c>
      <c r="T6" s="3">
        <v>1</v>
      </c>
      <c r="U6" s="3">
        <v>1</v>
      </c>
      <c r="V6" s="3">
        <v>1</v>
      </c>
      <c r="W6" s="3">
        <v>1</v>
      </c>
      <c r="X6" s="3">
        <v>1</v>
      </c>
      <c r="Y6" s="3">
        <v>1</v>
      </c>
      <c r="Z6" s="3">
        <v>1</v>
      </c>
      <c r="AA6" s="3">
        <v>1</v>
      </c>
      <c r="AB6" s="3">
        <v>1</v>
      </c>
      <c r="AC6" s="3">
        <v>1</v>
      </c>
      <c r="AD6" s="3">
        <v>1</v>
      </c>
      <c r="AE6" s="3">
        <v>1</v>
      </c>
      <c r="AF6" s="3">
        <v>1</v>
      </c>
      <c r="AG6" s="3">
        <v>1</v>
      </c>
      <c r="AH6" s="3">
        <v>1</v>
      </c>
      <c r="AI6" s="3">
        <v>0</v>
      </c>
      <c r="AJ6" s="3">
        <v>0</v>
      </c>
      <c r="AK6" s="3">
        <v>0</v>
      </c>
      <c r="AL6" s="3">
        <v>1</v>
      </c>
      <c r="AM6" s="3">
        <v>1</v>
      </c>
      <c r="AN6" s="3">
        <v>1</v>
      </c>
      <c r="AO6" s="3">
        <v>1</v>
      </c>
      <c r="AP6" s="3">
        <v>1</v>
      </c>
      <c r="AQ6" s="3" t="s">
        <v>95</v>
      </c>
      <c r="AR6" s="3" t="s">
        <v>95</v>
      </c>
      <c r="AS6" s="3">
        <v>0</v>
      </c>
      <c r="AT6" s="3">
        <v>0</v>
      </c>
      <c r="AU6" s="3">
        <v>1</v>
      </c>
      <c r="AV6" s="3">
        <v>1</v>
      </c>
      <c r="AW6" s="3">
        <v>1</v>
      </c>
      <c r="AX6" s="3">
        <v>1</v>
      </c>
      <c r="AY6" s="3">
        <v>1</v>
      </c>
      <c r="AZ6" s="3">
        <v>1</v>
      </c>
      <c r="BA6" s="3">
        <v>1</v>
      </c>
      <c r="BB6" s="3">
        <v>1</v>
      </c>
      <c r="BC6" s="3">
        <v>1</v>
      </c>
      <c r="BD6" s="3">
        <v>1</v>
      </c>
      <c r="BE6" s="3">
        <v>1</v>
      </c>
      <c r="BF6" s="3">
        <v>1</v>
      </c>
      <c r="BG6" s="3">
        <v>1</v>
      </c>
      <c r="BH6" s="3">
        <v>1</v>
      </c>
    </row>
    <row r="7" spans="1:60" ht="30">
      <c r="A7" s="54">
        <v>161</v>
      </c>
      <c r="B7" s="62" t="s">
        <v>636</v>
      </c>
      <c r="C7" s="40" t="s">
        <v>249</v>
      </c>
      <c r="D7" s="3">
        <v>1</v>
      </c>
      <c r="E7" s="3">
        <v>1</v>
      </c>
      <c r="F7" s="3">
        <v>1</v>
      </c>
      <c r="G7" s="3">
        <v>1</v>
      </c>
      <c r="H7" s="3">
        <v>1</v>
      </c>
      <c r="I7" s="3">
        <v>1</v>
      </c>
      <c r="J7" s="3">
        <v>1</v>
      </c>
      <c r="K7" s="3">
        <v>0</v>
      </c>
      <c r="L7" s="3">
        <v>0</v>
      </c>
      <c r="M7" s="3">
        <v>0</v>
      </c>
      <c r="N7" s="3">
        <v>0</v>
      </c>
      <c r="O7" s="3">
        <v>0</v>
      </c>
      <c r="P7" s="3">
        <v>0</v>
      </c>
      <c r="Q7" s="3">
        <v>1</v>
      </c>
      <c r="R7" s="3">
        <v>0</v>
      </c>
      <c r="S7" s="3">
        <v>1</v>
      </c>
      <c r="T7" s="3">
        <v>1</v>
      </c>
      <c r="U7" s="3">
        <v>1</v>
      </c>
      <c r="V7" s="3">
        <v>1</v>
      </c>
      <c r="W7" s="3">
        <v>0</v>
      </c>
      <c r="X7" s="3">
        <v>1</v>
      </c>
      <c r="Y7" s="3">
        <v>1</v>
      </c>
      <c r="Z7" s="3">
        <v>1</v>
      </c>
      <c r="AA7" s="3">
        <v>1</v>
      </c>
      <c r="AB7" s="3">
        <v>1</v>
      </c>
      <c r="AC7" s="3">
        <v>1</v>
      </c>
      <c r="AD7" s="3">
        <v>1</v>
      </c>
      <c r="AE7" s="3">
        <v>1</v>
      </c>
      <c r="AF7" s="3">
        <v>1</v>
      </c>
      <c r="AG7" s="3">
        <v>1</v>
      </c>
      <c r="AH7" s="3">
        <v>1</v>
      </c>
      <c r="AI7" s="3">
        <v>0</v>
      </c>
      <c r="AJ7" s="3">
        <v>0</v>
      </c>
      <c r="AK7" s="3">
        <v>0</v>
      </c>
      <c r="AL7" s="3">
        <v>0</v>
      </c>
      <c r="AM7" s="3">
        <v>1</v>
      </c>
      <c r="AN7" s="3">
        <v>1</v>
      </c>
      <c r="AO7" s="3">
        <v>1</v>
      </c>
      <c r="AP7" s="3">
        <v>1</v>
      </c>
      <c r="AQ7" s="3" t="s">
        <v>95</v>
      </c>
      <c r="AR7" s="3" t="s">
        <v>95</v>
      </c>
      <c r="AS7" s="3">
        <v>0</v>
      </c>
      <c r="AT7" s="3">
        <v>0</v>
      </c>
      <c r="AU7" s="3">
        <v>1</v>
      </c>
      <c r="AV7" s="3">
        <v>0</v>
      </c>
      <c r="AW7" s="3">
        <v>1</v>
      </c>
      <c r="AX7" s="3">
        <v>1</v>
      </c>
      <c r="AY7" s="3">
        <v>1</v>
      </c>
      <c r="AZ7" s="3">
        <v>1</v>
      </c>
      <c r="BA7" s="3">
        <v>1</v>
      </c>
      <c r="BB7" s="3">
        <v>1</v>
      </c>
      <c r="BC7" s="3">
        <v>1</v>
      </c>
      <c r="BD7" s="3">
        <v>1</v>
      </c>
      <c r="BE7" s="3">
        <v>1</v>
      </c>
      <c r="BF7" s="3">
        <v>1</v>
      </c>
      <c r="BG7" s="3">
        <v>1</v>
      </c>
      <c r="BH7" s="3">
        <v>1</v>
      </c>
    </row>
    <row r="8" spans="1:60" ht="30">
      <c r="A8" s="54">
        <v>162</v>
      </c>
      <c r="B8" s="62" t="s">
        <v>637</v>
      </c>
      <c r="C8" s="40" t="s">
        <v>250</v>
      </c>
      <c r="D8" s="3">
        <v>1</v>
      </c>
      <c r="E8" s="3">
        <v>1</v>
      </c>
      <c r="F8" s="3">
        <v>1</v>
      </c>
      <c r="G8" s="3">
        <v>1</v>
      </c>
      <c r="H8" s="3">
        <v>1</v>
      </c>
      <c r="I8" s="3">
        <v>1</v>
      </c>
      <c r="J8" s="3">
        <v>1</v>
      </c>
      <c r="K8" s="3">
        <v>0</v>
      </c>
      <c r="L8" s="3">
        <v>0</v>
      </c>
      <c r="M8" s="3">
        <v>1</v>
      </c>
      <c r="N8" s="3">
        <v>1</v>
      </c>
      <c r="O8" s="3">
        <v>0</v>
      </c>
      <c r="P8" s="3">
        <v>0</v>
      </c>
      <c r="Q8" s="3">
        <v>1</v>
      </c>
      <c r="R8" s="3">
        <v>1</v>
      </c>
      <c r="S8" s="3">
        <v>1</v>
      </c>
      <c r="T8" s="3">
        <v>0</v>
      </c>
      <c r="U8" s="3">
        <v>1</v>
      </c>
      <c r="V8" s="3">
        <v>1</v>
      </c>
      <c r="W8" s="3">
        <v>0</v>
      </c>
      <c r="X8" s="3">
        <v>1</v>
      </c>
      <c r="Y8" s="3">
        <v>1</v>
      </c>
      <c r="Z8" s="3">
        <v>1</v>
      </c>
      <c r="AA8" s="3">
        <v>1</v>
      </c>
      <c r="AB8" s="3">
        <v>1</v>
      </c>
      <c r="AC8" s="3">
        <v>1</v>
      </c>
      <c r="AD8" s="3">
        <v>1</v>
      </c>
      <c r="AE8" s="3">
        <v>1</v>
      </c>
      <c r="AF8" s="3">
        <v>1</v>
      </c>
      <c r="AG8" s="3">
        <v>1</v>
      </c>
      <c r="AH8" s="3">
        <v>1</v>
      </c>
      <c r="AI8" s="3">
        <v>0</v>
      </c>
      <c r="AJ8" s="3">
        <v>0</v>
      </c>
      <c r="AK8" s="3">
        <v>0</v>
      </c>
      <c r="AL8" s="3">
        <v>1</v>
      </c>
      <c r="AM8" s="3">
        <v>1</v>
      </c>
      <c r="AN8" s="3">
        <v>1</v>
      </c>
      <c r="AO8" s="3">
        <v>1</v>
      </c>
      <c r="AP8" s="3">
        <v>1</v>
      </c>
      <c r="AQ8" s="3" t="s">
        <v>95</v>
      </c>
      <c r="AR8" s="3" t="s">
        <v>95</v>
      </c>
      <c r="AS8" s="3">
        <v>0</v>
      </c>
      <c r="AT8" s="3">
        <v>0</v>
      </c>
      <c r="AU8" s="3">
        <v>1</v>
      </c>
      <c r="AV8" s="3">
        <v>1</v>
      </c>
      <c r="AW8" s="3">
        <v>1</v>
      </c>
      <c r="AX8" s="3">
        <v>1</v>
      </c>
      <c r="AY8" s="3">
        <v>1</v>
      </c>
      <c r="AZ8" s="3">
        <v>1</v>
      </c>
      <c r="BA8" s="3">
        <v>1</v>
      </c>
      <c r="BB8" s="3">
        <v>1</v>
      </c>
      <c r="BC8" s="3">
        <v>1</v>
      </c>
      <c r="BD8" s="3">
        <v>1</v>
      </c>
      <c r="BE8" s="3">
        <v>1</v>
      </c>
      <c r="BF8" s="3">
        <v>1</v>
      </c>
      <c r="BG8" s="3">
        <v>1</v>
      </c>
      <c r="BH8" s="3">
        <v>1</v>
      </c>
    </row>
    <row r="9" spans="1:60" ht="30">
      <c r="A9" s="54">
        <v>163</v>
      </c>
      <c r="B9" s="62" t="s">
        <v>640</v>
      </c>
      <c r="C9" s="40" t="s">
        <v>251</v>
      </c>
      <c r="D9" s="3">
        <v>1</v>
      </c>
      <c r="E9" s="3">
        <v>1</v>
      </c>
      <c r="F9" s="3">
        <v>1</v>
      </c>
      <c r="G9" s="3">
        <v>1</v>
      </c>
      <c r="H9" s="3">
        <v>1</v>
      </c>
      <c r="I9" s="3">
        <v>1</v>
      </c>
      <c r="J9" s="3">
        <v>1</v>
      </c>
      <c r="K9" s="3">
        <v>0</v>
      </c>
      <c r="L9" s="3">
        <v>0</v>
      </c>
      <c r="M9" s="3">
        <v>0</v>
      </c>
      <c r="N9" s="3">
        <v>0</v>
      </c>
      <c r="O9" s="3">
        <v>0</v>
      </c>
      <c r="P9" s="3">
        <v>0</v>
      </c>
      <c r="Q9" s="3">
        <v>1</v>
      </c>
      <c r="R9" s="3">
        <v>1</v>
      </c>
      <c r="S9" s="3">
        <v>1</v>
      </c>
      <c r="T9" s="3">
        <v>1</v>
      </c>
      <c r="U9" s="3">
        <v>1</v>
      </c>
      <c r="V9" s="3">
        <v>1</v>
      </c>
      <c r="W9" s="3">
        <v>0</v>
      </c>
      <c r="X9" s="3">
        <v>1</v>
      </c>
      <c r="Y9" s="3">
        <v>1</v>
      </c>
      <c r="Z9" s="3">
        <v>1</v>
      </c>
      <c r="AA9" s="3">
        <v>1</v>
      </c>
      <c r="AB9" s="3">
        <v>1</v>
      </c>
      <c r="AC9" s="3">
        <v>1</v>
      </c>
      <c r="AD9" s="3">
        <v>0</v>
      </c>
      <c r="AE9" s="3">
        <v>1</v>
      </c>
      <c r="AF9" s="3">
        <v>1</v>
      </c>
      <c r="AG9" s="3">
        <v>1</v>
      </c>
      <c r="AH9" s="3">
        <v>1</v>
      </c>
      <c r="AI9" s="3">
        <v>0</v>
      </c>
      <c r="AJ9" s="3">
        <v>0</v>
      </c>
      <c r="AK9" s="3">
        <v>0</v>
      </c>
      <c r="AL9" s="3">
        <v>1</v>
      </c>
      <c r="AM9" s="3">
        <v>1</v>
      </c>
      <c r="AN9" s="3">
        <v>1</v>
      </c>
      <c r="AO9" s="3">
        <v>1</v>
      </c>
      <c r="AP9" s="3">
        <v>1</v>
      </c>
      <c r="AQ9" s="3" t="s">
        <v>95</v>
      </c>
      <c r="AR9" s="3" t="s">
        <v>95</v>
      </c>
      <c r="AS9" s="3">
        <v>0</v>
      </c>
      <c r="AT9" s="3">
        <v>0</v>
      </c>
      <c r="AU9" s="3">
        <v>1</v>
      </c>
      <c r="AV9" s="3">
        <v>0</v>
      </c>
      <c r="AW9" s="3">
        <v>1</v>
      </c>
      <c r="AX9" s="3">
        <v>1</v>
      </c>
      <c r="AY9" s="3">
        <v>1</v>
      </c>
      <c r="AZ9" s="3">
        <v>1</v>
      </c>
      <c r="BA9" s="3">
        <v>1</v>
      </c>
      <c r="BB9" s="3">
        <v>1</v>
      </c>
      <c r="BC9" s="3">
        <v>1</v>
      </c>
      <c r="BD9" s="3">
        <v>1</v>
      </c>
      <c r="BE9" s="3">
        <v>1</v>
      </c>
      <c r="BF9" s="3">
        <v>1</v>
      </c>
      <c r="BG9" s="3">
        <v>1</v>
      </c>
      <c r="BH9" s="3">
        <v>1</v>
      </c>
    </row>
    <row r="10" spans="1:60" ht="30">
      <c r="A10" s="54">
        <v>164</v>
      </c>
      <c r="B10" s="62" t="s">
        <v>638</v>
      </c>
      <c r="C10" s="40" t="s">
        <v>252</v>
      </c>
      <c r="D10" s="3">
        <v>1</v>
      </c>
      <c r="E10" s="3">
        <v>1</v>
      </c>
      <c r="F10" s="3">
        <v>1</v>
      </c>
      <c r="G10" s="3">
        <v>1</v>
      </c>
      <c r="H10" s="3">
        <v>1</v>
      </c>
      <c r="I10" s="3">
        <v>1</v>
      </c>
      <c r="J10" s="3">
        <v>1</v>
      </c>
      <c r="K10" s="3">
        <v>0</v>
      </c>
      <c r="L10" s="3">
        <v>0</v>
      </c>
      <c r="M10" s="3">
        <v>0</v>
      </c>
      <c r="N10" s="3">
        <v>1</v>
      </c>
      <c r="O10" s="3">
        <v>0</v>
      </c>
      <c r="P10" s="3">
        <v>0</v>
      </c>
      <c r="Q10" s="3">
        <v>1</v>
      </c>
      <c r="R10" s="3">
        <v>1</v>
      </c>
      <c r="S10" s="3">
        <v>1</v>
      </c>
      <c r="T10" s="3">
        <v>1</v>
      </c>
      <c r="U10" s="3">
        <v>1</v>
      </c>
      <c r="V10" s="3">
        <v>1</v>
      </c>
      <c r="W10" s="3">
        <v>1</v>
      </c>
      <c r="X10" s="3">
        <v>1</v>
      </c>
      <c r="Y10" s="3">
        <v>1</v>
      </c>
      <c r="Z10" s="3">
        <v>1</v>
      </c>
      <c r="AA10" s="3">
        <v>1</v>
      </c>
      <c r="AB10" s="3">
        <v>1</v>
      </c>
      <c r="AC10" s="3">
        <v>1</v>
      </c>
      <c r="AD10" s="3">
        <v>1</v>
      </c>
      <c r="AE10" s="3">
        <v>1</v>
      </c>
      <c r="AF10" s="3">
        <v>1</v>
      </c>
      <c r="AG10" s="3">
        <v>1</v>
      </c>
      <c r="AH10" s="3">
        <v>1</v>
      </c>
      <c r="AI10" s="3">
        <v>1</v>
      </c>
      <c r="AJ10" s="3">
        <v>1</v>
      </c>
      <c r="AK10" s="3">
        <v>1</v>
      </c>
      <c r="AL10" s="3">
        <v>1</v>
      </c>
      <c r="AM10" s="3">
        <v>1</v>
      </c>
      <c r="AN10" s="3">
        <v>1</v>
      </c>
      <c r="AO10" s="3">
        <v>1</v>
      </c>
      <c r="AP10" s="3">
        <v>1</v>
      </c>
      <c r="AQ10" s="3" t="s">
        <v>95</v>
      </c>
      <c r="AR10" s="3" t="s">
        <v>95</v>
      </c>
      <c r="AS10" s="3">
        <v>0</v>
      </c>
      <c r="AT10" s="3">
        <v>0</v>
      </c>
      <c r="AU10" s="3">
        <v>1</v>
      </c>
      <c r="AV10" s="3">
        <v>1</v>
      </c>
      <c r="AW10" s="3">
        <v>1</v>
      </c>
      <c r="AX10" s="3">
        <v>1</v>
      </c>
      <c r="AY10" s="3">
        <v>1</v>
      </c>
      <c r="AZ10" s="3">
        <v>1</v>
      </c>
      <c r="BA10" s="3">
        <v>1</v>
      </c>
      <c r="BB10" s="3">
        <v>1</v>
      </c>
      <c r="BC10" s="3">
        <v>1</v>
      </c>
      <c r="BD10" s="3">
        <v>1</v>
      </c>
      <c r="BE10" s="3">
        <v>1</v>
      </c>
      <c r="BF10" s="3">
        <v>1</v>
      </c>
      <c r="BG10" s="3">
        <v>1</v>
      </c>
      <c r="BH10" s="3">
        <v>1</v>
      </c>
    </row>
    <row r="11" spans="1:60" ht="30">
      <c r="A11" s="54">
        <v>165</v>
      </c>
      <c r="B11" s="62" t="s">
        <v>639</v>
      </c>
      <c r="C11" s="40" t="s">
        <v>253</v>
      </c>
      <c r="D11" s="3">
        <v>1</v>
      </c>
      <c r="E11" s="3">
        <v>1</v>
      </c>
      <c r="F11" s="3">
        <v>1</v>
      </c>
      <c r="G11" s="3">
        <v>1</v>
      </c>
      <c r="H11" s="3">
        <v>1</v>
      </c>
      <c r="I11" s="3">
        <v>1</v>
      </c>
      <c r="J11" s="3">
        <v>1</v>
      </c>
      <c r="K11" s="3">
        <v>0</v>
      </c>
      <c r="L11" s="3">
        <v>0</v>
      </c>
      <c r="M11" s="3">
        <v>0</v>
      </c>
      <c r="N11" s="3">
        <v>1</v>
      </c>
      <c r="O11" s="3">
        <v>0</v>
      </c>
      <c r="P11" s="3">
        <v>0</v>
      </c>
      <c r="Q11" s="3">
        <v>1</v>
      </c>
      <c r="R11" s="3">
        <v>1</v>
      </c>
      <c r="S11" s="3">
        <v>1</v>
      </c>
      <c r="T11" s="3">
        <v>1</v>
      </c>
      <c r="U11" s="3">
        <v>1</v>
      </c>
      <c r="V11" s="3">
        <v>1</v>
      </c>
      <c r="W11" s="3">
        <v>1</v>
      </c>
      <c r="X11" s="3">
        <v>1</v>
      </c>
      <c r="Y11" s="3">
        <v>1</v>
      </c>
      <c r="Z11" s="3">
        <v>1</v>
      </c>
      <c r="AA11" s="3">
        <v>1</v>
      </c>
      <c r="AB11" s="3">
        <v>1</v>
      </c>
      <c r="AC11" s="3">
        <v>1</v>
      </c>
      <c r="AD11" s="3">
        <v>1</v>
      </c>
      <c r="AE11" s="3">
        <v>1</v>
      </c>
      <c r="AF11" s="3">
        <v>1</v>
      </c>
      <c r="AG11" s="3">
        <v>1</v>
      </c>
      <c r="AH11" s="3">
        <v>1</v>
      </c>
      <c r="AI11" s="3">
        <v>1</v>
      </c>
      <c r="AJ11" s="3">
        <v>1</v>
      </c>
      <c r="AK11" s="3">
        <v>1</v>
      </c>
      <c r="AL11" s="3">
        <v>1</v>
      </c>
      <c r="AM11" s="3">
        <v>1</v>
      </c>
      <c r="AN11" s="3">
        <v>1</v>
      </c>
      <c r="AO11" s="3">
        <v>1</v>
      </c>
      <c r="AP11" s="3">
        <v>1</v>
      </c>
      <c r="AQ11" s="3" t="s">
        <v>95</v>
      </c>
      <c r="AR11" s="3" t="s">
        <v>95</v>
      </c>
      <c r="AS11" s="3">
        <v>0</v>
      </c>
      <c r="AT11" s="3">
        <v>0</v>
      </c>
      <c r="AU11" s="3">
        <v>1</v>
      </c>
      <c r="AV11" s="3">
        <v>1</v>
      </c>
      <c r="AW11" s="3">
        <v>1</v>
      </c>
      <c r="AX11" s="3">
        <v>1</v>
      </c>
      <c r="AY11" s="3">
        <v>1</v>
      </c>
      <c r="AZ11" s="3">
        <v>1</v>
      </c>
      <c r="BA11" s="3">
        <v>1</v>
      </c>
      <c r="BB11" s="3">
        <v>1</v>
      </c>
      <c r="BC11" s="3">
        <v>1</v>
      </c>
      <c r="BD11" s="3">
        <v>1</v>
      </c>
      <c r="BE11" s="3">
        <v>1</v>
      </c>
      <c r="BF11" s="3">
        <v>1</v>
      </c>
      <c r="BG11" s="3">
        <v>1</v>
      </c>
      <c r="BH11" s="3">
        <v>1</v>
      </c>
    </row>
    <row r="12" spans="1:60" ht="30">
      <c r="A12" s="54">
        <v>166</v>
      </c>
      <c r="B12" s="62" t="s">
        <v>641</v>
      </c>
      <c r="C12" s="40" t="s">
        <v>254</v>
      </c>
      <c r="D12" s="3">
        <v>1</v>
      </c>
      <c r="E12" s="3">
        <v>1</v>
      </c>
      <c r="F12" s="3">
        <v>1</v>
      </c>
      <c r="G12" s="3">
        <v>1</v>
      </c>
      <c r="H12" s="3">
        <v>1</v>
      </c>
      <c r="I12" s="3">
        <v>1</v>
      </c>
      <c r="J12" s="3">
        <v>1</v>
      </c>
      <c r="K12" s="3">
        <v>0</v>
      </c>
      <c r="L12" s="3">
        <v>0</v>
      </c>
      <c r="M12" s="3">
        <v>0</v>
      </c>
      <c r="N12" s="3">
        <v>1</v>
      </c>
      <c r="O12" s="3">
        <v>0</v>
      </c>
      <c r="P12" s="3">
        <v>0</v>
      </c>
      <c r="Q12" s="3">
        <v>1</v>
      </c>
      <c r="R12" s="3">
        <v>1</v>
      </c>
      <c r="S12" s="3">
        <v>1</v>
      </c>
      <c r="T12" s="3">
        <v>1</v>
      </c>
      <c r="U12" s="3">
        <v>1</v>
      </c>
      <c r="V12" s="3">
        <v>1</v>
      </c>
      <c r="W12" s="3">
        <v>1</v>
      </c>
      <c r="X12" s="3">
        <v>1</v>
      </c>
      <c r="Y12" s="3">
        <v>1</v>
      </c>
      <c r="Z12" s="3">
        <v>1</v>
      </c>
      <c r="AA12" s="3">
        <v>1</v>
      </c>
      <c r="AB12" s="3">
        <v>1</v>
      </c>
      <c r="AC12" s="3">
        <v>1</v>
      </c>
      <c r="AD12" s="3">
        <v>1</v>
      </c>
      <c r="AE12" s="3">
        <v>1</v>
      </c>
      <c r="AF12" s="3">
        <v>1</v>
      </c>
      <c r="AG12" s="3">
        <v>1</v>
      </c>
      <c r="AH12" s="3">
        <v>1</v>
      </c>
      <c r="AI12" s="3">
        <v>1</v>
      </c>
      <c r="AJ12" s="3">
        <v>1</v>
      </c>
      <c r="AK12" s="3">
        <v>1</v>
      </c>
      <c r="AL12" s="3">
        <v>1</v>
      </c>
      <c r="AM12" s="3">
        <v>1</v>
      </c>
      <c r="AN12" s="3">
        <v>1</v>
      </c>
      <c r="AO12" s="3">
        <v>1</v>
      </c>
      <c r="AP12" s="3">
        <v>1</v>
      </c>
      <c r="AQ12" s="3" t="s">
        <v>95</v>
      </c>
      <c r="AR12" s="3" t="s">
        <v>95</v>
      </c>
      <c r="AS12" s="3">
        <v>0</v>
      </c>
      <c r="AT12" s="3">
        <v>0</v>
      </c>
      <c r="AU12" s="3">
        <v>1</v>
      </c>
      <c r="AV12" s="3">
        <v>1</v>
      </c>
      <c r="AW12" s="3">
        <v>1</v>
      </c>
      <c r="AX12" s="3">
        <v>1</v>
      </c>
      <c r="AY12" s="3">
        <v>1</v>
      </c>
      <c r="AZ12" s="3">
        <v>1</v>
      </c>
      <c r="BA12" s="3">
        <v>1</v>
      </c>
      <c r="BB12" s="3">
        <v>1</v>
      </c>
      <c r="BC12" s="3">
        <v>1</v>
      </c>
      <c r="BD12" s="3">
        <v>1</v>
      </c>
      <c r="BE12" s="3">
        <v>1</v>
      </c>
      <c r="BF12" s="3">
        <v>1</v>
      </c>
      <c r="BG12" s="3">
        <v>1</v>
      </c>
      <c r="BH12" s="3">
        <v>1</v>
      </c>
    </row>
    <row r="13" spans="1:60" ht="30">
      <c r="A13" s="54">
        <v>167</v>
      </c>
      <c r="B13" s="62" t="s">
        <v>642</v>
      </c>
      <c r="C13" s="40" t="s">
        <v>255</v>
      </c>
      <c r="D13" s="3">
        <v>1</v>
      </c>
      <c r="E13" s="3">
        <v>1</v>
      </c>
      <c r="F13" s="3">
        <v>1</v>
      </c>
      <c r="G13" s="3">
        <v>1</v>
      </c>
      <c r="H13" s="3">
        <v>1</v>
      </c>
      <c r="I13" s="3">
        <v>1</v>
      </c>
      <c r="J13" s="3">
        <v>1</v>
      </c>
      <c r="K13" s="3">
        <v>0</v>
      </c>
      <c r="L13" s="3">
        <v>0</v>
      </c>
      <c r="M13" s="3">
        <v>0</v>
      </c>
      <c r="N13" s="3">
        <v>1</v>
      </c>
      <c r="O13" s="3">
        <v>0</v>
      </c>
      <c r="P13" s="3">
        <v>0</v>
      </c>
      <c r="Q13" s="3">
        <v>1</v>
      </c>
      <c r="R13" s="3">
        <v>1</v>
      </c>
      <c r="S13" s="3">
        <v>1</v>
      </c>
      <c r="T13" s="3">
        <v>1</v>
      </c>
      <c r="U13" s="3">
        <v>1</v>
      </c>
      <c r="V13" s="3">
        <v>1</v>
      </c>
      <c r="W13" s="3">
        <v>1</v>
      </c>
      <c r="X13" s="3">
        <v>1</v>
      </c>
      <c r="Y13" s="3">
        <v>1</v>
      </c>
      <c r="Z13" s="3">
        <v>1</v>
      </c>
      <c r="AA13" s="3">
        <v>1</v>
      </c>
      <c r="AB13" s="3">
        <v>1</v>
      </c>
      <c r="AC13" s="3">
        <v>1</v>
      </c>
      <c r="AD13" s="3">
        <v>1</v>
      </c>
      <c r="AE13" s="3">
        <v>1</v>
      </c>
      <c r="AF13" s="3">
        <v>1</v>
      </c>
      <c r="AG13" s="3">
        <v>1</v>
      </c>
      <c r="AH13" s="3">
        <v>1</v>
      </c>
      <c r="AI13" s="3">
        <v>1</v>
      </c>
      <c r="AJ13" s="3">
        <v>1</v>
      </c>
      <c r="AK13" s="3">
        <v>1</v>
      </c>
      <c r="AL13" s="3">
        <v>1</v>
      </c>
      <c r="AM13" s="3">
        <v>1</v>
      </c>
      <c r="AN13" s="3">
        <v>1</v>
      </c>
      <c r="AO13" s="3">
        <v>1</v>
      </c>
      <c r="AP13" s="3">
        <v>1</v>
      </c>
      <c r="AQ13" s="3" t="s">
        <v>95</v>
      </c>
      <c r="AR13" s="3" t="s">
        <v>95</v>
      </c>
      <c r="AS13" s="3">
        <v>0</v>
      </c>
      <c r="AT13" s="3">
        <v>0</v>
      </c>
      <c r="AU13" s="3">
        <v>1</v>
      </c>
      <c r="AV13" s="3">
        <v>1</v>
      </c>
      <c r="AW13" s="3">
        <v>1</v>
      </c>
      <c r="AX13" s="3">
        <v>1</v>
      </c>
      <c r="AY13" s="3">
        <v>1</v>
      </c>
      <c r="AZ13" s="3">
        <v>1</v>
      </c>
      <c r="BA13" s="3">
        <v>1</v>
      </c>
      <c r="BB13" s="3">
        <v>1</v>
      </c>
      <c r="BC13" s="3">
        <v>1</v>
      </c>
      <c r="BD13" s="3">
        <v>1</v>
      </c>
      <c r="BE13" s="3">
        <v>1</v>
      </c>
      <c r="BF13" s="3">
        <v>1</v>
      </c>
      <c r="BG13" s="3">
        <v>1</v>
      </c>
      <c r="BH13" s="3">
        <v>1</v>
      </c>
    </row>
    <row r="14" spans="1:60" ht="30">
      <c r="A14" s="54">
        <v>168</v>
      </c>
      <c r="B14" s="62" t="s">
        <v>643</v>
      </c>
      <c r="C14" s="40" t="s">
        <v>256</v>
      </c>
      <c r="D14" s="3">
        <v>1</v>
      </c>
      <c r="E14" s="3">
        <v>1</v>
      </c>
      <c r="F14" s="3">
        <v>1</v>
      </c>
      <c r="G14" s="3">
        <v>1</v>
      </c>
      <c r="H14" s="3">
        <v>1</v>
      </c>
      <c r="I14" s="3">
        <v>1</v>
      </c>
      <c r="J14" s="3">
        <v>1</v>
      </c>
      <c r="K14" s="3">
        <v>1</v>
      </c>
      <c r="L14" s="3">
        <v>1</v>
      </c>
      <c r="M14" s="3">
        <v>1</v>
      </c>
      <c r="N14" s="3">
        <v>1</v>
      </c>
      <c r="O14" s="3">
        <v>1</v>
      </c>
      <c r="P14" s="3">
        <v>1</v>
      </c>
      <c r="Q14" s="3">
        <v>1</v>
      </c>
      <c r="R14" s="3">
        <v>1</v>
      </c>
      <c r="S14" s="3">
        <v>1</v>
      </c>
      <c r="T14" s="3">
        <v>1</v>
      </c>
      <c r="U14" s="3">
        <v>1</v>
      </c>
      <c r="V14" s="3">
        <v>1</v>
      </c>
      <c r="W14" s="3">
        <v>1</v>
      </c>
      <c r="X14" s="3">
        <v>1</v>
      </c>
      <c r="Y14" s="3">
        <v>1</v>
      </c>
      <c r="Z14" s="3">
        <v>1</v>
      </c>
      <c r="AA14" s="3">
        <v>1</v>
      </c>
      <c r="AB14" s="3">
        <v>1</v>
      </c>
      <c r="AC14" s="3">
        <v>1</v>
      </c>
      <c r="AD14" s="3">
        <v>1</v>
      </c>
      <c r="AE14" s="3">
        <v>1</v>
      </c>
      <c r="AF14" s="3">
        <v>1</v>
      </c>
      <c r="AG14" s="3">
        <v>1</v>
      </c>
      <c r="AH14" s="3">
        <v>1</v>
      </c>
      <c r="AI14" s="3">
        <v>1</v>
      </c>
      <c r="AJ14" s="3">
        <v>1</v>
      </c>
      <c r="AK14" s="3">
        <v>1</v>
      </c>
      <c r="AL14" s="3">
        <v>1</v>
      </c>
      <c r="AM14" s="3">
        <v>1</v>
      </c>
      <c r="AN14" s="3">
        <v>1</v>
      </c>
      <c r="AO14" s="3">
        <v>1</v>
      </c>
      <c r="AP14" s="3">
        <v>1</v>
      </c>
      <c r="AQ14" s="3" t="s">
        <v>95</v>
      </c>
      <c r="AR14" s="3" t="s">
        <v>95</v>
      </c>
      <c r="AS14" s="3">
        <v>0</v>
      </c>
      <c r="AT14" s="3">
        <v>0</v>
      </c>
      <c r="AU14" s="3">
        <v>1</v>
      </c>
      <c r="AV14" s="3">
        <v>1</v>
      </c>
      <c r="AW14" s="3">
        <v>1</v>
      </c>
      <c r="AX14" s="3">
        <v>1</v>
      </c>
      <c r="AY14" s="3">
        <v>1</v>
      </c>
      <c r="AZ14" s="3">
        <v>1</v>
      </c>
      <c r="BA14" s="3">
        <v>1</v>
      </c>
      <c r="BB14" s="3">
        <v>1</v>
      </c>
      <c r="BC14" s="3">
        <v>1</v>
      </c>
      <c r="BD14" s="3">
        <v>1</v>
      </c>
      <c r="BE14" s="3">
        <v>1</v>
      </c>
      <c r="BF14" s="3">
        <v>1</v>
      </c>
      <c r="BG14" s="3">
        <v>1</v>
      </c>
      <c r="BH14" s="3">
        <v>1</v>
      </c>
    </row>
    <row r="15" spans="1:60" ht="18.75">
      <c r="A15" s="7" t="s">
        <v>83</v>
      </c>
      <c r="B15" s="85"/>
      <c r="C15" s="23"/>
      <c r="D15" s="6">
        <f aca="true" t="shared" si="0" ref="D15:AE15">SUM(D6:D14)</f>
        <v>9</v>
      </c>
      <c r="E15" s="6">
        <f t="shared" si="0"/>
        <v>9</v>
      </c>
      <c r="F15" s="6">
        <f t="shared" si="0"/>
        <v>9</v>
      </c>
      <c r="G15" s="6">
        <f t="shared" si="0"/>
        <v>9</v>
      </c>
      <c r="H15" s="6">
        <f t="shared" si="0"/>
        <v>9</v>
      </c>
      <c r="I15" s="6">
        <f t="shared" si="0"/>
        <v>9</v>
      </c>
      <c r="J15" s="6">
        <f t="shared" si="0"/>
        <v>9</v>
      </c>
      <c r="K15" s="6">
        <f t="shared" si="0"/>
        <v>1</v>
      </c>
      <c r="L15" s="6">
        <f t="shared" si="0"/>
        <v>1</v>
      </c>
      <c r="M15" s="6">
        <f t="shared" si="0"/>
        <v>2</v>
      </c>
      <c r="N15" s="6">
        <f t="shared" si="0"/>
        <v>6</v>
      </c>
      <c r="O15" s="6">
        <f t="shared" si="0"/>
        <v>1</v>
      </c>
      <c r="P15" s="6">
        <f t="shared" si="0"/>
        <v>1</v>
      </c>
      <c r="Q15" s="6">
        <f t="shared" si="0"/>
        <v>9</v>
      </c>
      <c r="R15" s="6">
        <f t="shared" si="0"/>
        <v>7</v>
      </c>
      <c r="S15" s="6">
        <f t="shared" si="0"/>
        <v>9</v>
      </c>
      <c r="T15" s="6">
        <f t="shared" si="0"/>
        <v>8</v>
      </c>
      <c r="U15" s="6">
        <f t="shared" si="0"/>
        <v>9</v>
      </c>
      <c r="V15" s="6">
        <f t="shared" si="0"/>
        <v>9</v>
      </c>
      <c r="W15" s="6">
        <f t="shared" si="0"/>
        <v>6</v>
      </c>
      <c r="X15" s="6">
        <f t="shared" si="0"/>
        <v>9</v>
      </c>
      <c r="Y15" s="6">
        <f t="shared" si="0"/>
        <v>9</v>
      </c>
      <c r="Z15" s="6">
        <f t="shared" si="0"/>
        <v>9</v>
      </c>
      <c r="AA15" s="6">
        <f t="shared" si="0"/>
        <v>9</v>
      </c>
      <c r="AB15" s="6">
        <f t="shared" si="0"/>
        <v>9</v>
      </c>
      <c r="AC15" s="6">
        <f t="shared" si="0"/>
        <v>9</v>
      </c>
      <c r="AD15" s="6">
        <f t="shared" si="0"/>
        <v>8</v>
      </c>
      <c r="AE15" s="6">
        <f t="shared" si="0"/>
        <v>9</v>
      </c>
      <c r="AF15" s="6">
        <f aca="true" t="shared" si="1" ref="AF15:BE15">SUM(AF6:AF14)</f>
        <v>9</v>
      </c>
      <c r="AG15" s="6">
        <f t="shared" si="1"/>
        <v>9</v>
      </c>
      <c r="AH15" s="6">
        <f t="shared" si="1"/>
        <v>9</v>
      </c>
      <c r="AI15" s="6">
        <f t="shared" si="1"/>
        <v>5</v>
      </c>
      <c r="AJ15" s="6">
        <f t="shared" si="1"/>
        <v>5</v>
      </c>
      <c r="AK15" s="6">
        <f t="shared" si="1"/>
        <v>5</v>
      </c>
      <c r="AL15" s="6">
        <f t="shared" si="1"/>
        <v>8</v>
      </c>
      <c r="AM15" s="6">
        <f t="shared" si="1"/>
        <v>9</v>
      </c>
      <c r="AN15" s="6">
        <f t="shared" si="1"/>
        <v>9</v>
      </c>
      <c r="AO15" s="6">
        <f t="shared" si="1"/>
        <v>9</v>
      </c>
      <c r="AP15" s="6">
        <f t="shared" si="1"/>
        <v>9</v>
      </c>
      <c r="AQ15" s="6">
        <f t="shared" si="1"/>
        <v>0</v>
      </c>
      <c r="AR15" s="6">
        <f t="shared" si="1"/>
        <v>0</v>
      </c>
      <c r="AS15" s="6">
        <f t="shared" si="1"/>
        <v>0</v>
      </c>
      <c r="AT15" s="6">
        <f t="shared" si="1"/>
        <v>0</v>
      </c>
      <c r="AU15" s="6">
        <f t="shared" si="1"/>
        <v>9</v>
      </c>
      <c r="AV15" s="6">
        <f t="shared" si="1"/>
        <v>7</v>
      </c>
      <c r="AW15" s="6">
        <f t="shared" si="1"/>
        <v>9</v>
      </c>
      <c r="AX15" s="6">
        <f t="shared" si="1"/>
        <v>9</v>
      </c>
      <c r="AY15" s="6">
        <f t="shared" si="1"/>
        <v>9</v>
      </c>
      <c r="AZ15" s="6">
        <f t="shared" si="1"/>
        <v>9</v>
      </c>
      <c r="BA15" s="6">
        <f t="shared" si="1"/>
        <v>9</v>
      </c>
      <c r="BB15" s="6">
        <f t="shared" si="1"/>
        <v>9</v>
      </c>
      <c r="BC15" s="6">
        <f t="shared" si="1"/>
        <v>9</v>
      </c>
      <c r="BD15" s="6">
        <f t="shared" si="1"/>
        <v>9</v>
      </c>
      <c r="BE15" s="6">
        <f t="shared" si="1"/>
        <v>9</v>
      </c>
      <c r="BF15" s="6">
        <f>SUM(BF6:BF14)</f>
        <v>9</v>
      </c>
      <c r="BG15" s="6">
        <f>SUM(BG6:BG14)</f>
        <v>9</v>
      </c>
      <c r="BH15" s="6">
        <f>SUM(BH6:BH14)</f>
        <v>9</v>
      </c>
    </row>
    <row r="16" spans="4:60" ht="15">
      <c r="D16">
        <f>100*D15/9</f>
        <v>100</v>
      </c>
      <c r="E16">
        <f aca="true" t="shared" si="2" ref="E16:BE16">100*E15/9</f>
        <v>100</v>
      </c>
      <c r="F16">
        <f t="shared" si="2"/>
        <v>100</v>
      </c>
      <c r="G16">
        <f t="shared" si="2"/>
        <v>100</v>
      </c>
      <c r="H16">
        <f t="shared" si="2"/>
        <v>100</v>
      </c>
      <c r="I16">
        <f t="shared" si="2"/>
        <v>100</v>
      </c>
      <c r="J16">
        <f t="shared" si="2"/>
        <v>100</v>
      </c>
      <c r="K16">
        <f t="shared" si="2"/>
        <v>11.11111111111111</v>
      </c>
      <c r="L16">
        <f t="shared" si="2"/>
        <v>11.11111111111111</v>
      </c>
      <c r="M16">
        <f t="shared" si="2"/>
        <v>22.22222222222222</v>
      </c>
      <c r="N16">
        <f t="shared" si="2"/>
        <v>66.66666666666667</v>
      </c>
      <c r="O16">
        <f t="shared" si="2"/>
        <v>11.11111111111111</v>
      </c>
      <c r="P16">
        <f t="shared" si="2"/>
        <v>11.11111111111111</v>
      </c>
      <c r="Q16">
        <f t="shared" si="2"/>
        <v>100</v>
      </c>
      <c r="R16">
        <f t="shared" si="2"/>
        <v>77.77777777777777</v>
      </c>
      <c r="S16">
        <f t="shared" si="2"/>
        <v>100</v>
      </c>
      <c r="T16">
        <f t="shared" si="2"/>
        <v>88.88888888888889</v>
      </c>
      <c r="U16">
        <f t="shared" si="2"/>
        <v>100</v>
      </c>
      <c r="V16">
        <f t="shared" si="2"/>
        <v>100</v>
      </c>
      <c r="W16">
        <f t="shared" si="2"/>
        <v>66.66666666666667</v>
      </c>
      <c r="X16">
        <f t="shared" si="2"/>
        <v>100</v>
      </c>
      <c r="Y16">
        <f t="shared" si="2"/>
        <v>100</v>
      </c>
      <c r="Z16">
        <f t="shared" si="2"/>
        <v>100</v>
      </c>
      <c r="AA16">
        <f t="shared" si="2"/>
        <v>100</v>
      </c>
      <c r="AB16">
        <f t="shared" si="2"/>
        <v>100</v>
      </c>
      <c r="AC16">
        <f t="shared" si="2"/>
        <v>100</v>
      </c>
      <c r="AD16">
        <f t="shared" si="2"/>
        <v>88.88888888888889</v>
      </c>
      <c r="AE16">
        <f t="shared" si="2"/>
        <v>100</v>
      </c>
      <c r="AF16">
        <f t="shared" si="2"/>
        <v>100</v>
      </c>
      <c r="AG16">
        <f t="shared" si="2"/>
        <v>100</v>
      </c>
      <c r="AH16">
        <f t="shared" si="2"/>
        <v>100</v>
      </c>
      <c r="AI16">
        <f t="shared" si="2"/>
        <v>55.55555555555556</v>
      </c>
      <c r="AJ16">
        <f t="shared" si="2"/>
        <v>55.55555555555556</v>
      </c>
      <c r="AK16">
        <f t="shared" si="2"/>
        <v>55.55555555555556</v>
      </c>
      <c r="AL16">
        <f t="shared" si="2"/>
        <v>88.88888888888889</v>
      </c>
      <c r="AM16">
        <f t="shared" si="2"/>
        <v>100</v>
      </c>
      <c r="AN16">
        <f t="shared" si="2"/>
        <v>100</v>
      </c>
      <c r="AO16">
        <f t="shared" si="2"/>
        <v>100</v>
      </c>
      <c r="AP16">
        <f t="shared" si="2"/>
        <v>100</v>
      </c>
      <c r="AQ16">
        <f t="shared" si="2"/>
        <v>0</v>
      </c>
      <c r="AR16">
        <f t="shared" si="2"/>
        <v>0</v>
      </c>
      <c r="AS16">
        <f t="shared" si="2"/>
        <v>0</v>
      </c>
      <c r="AT16">
        <f t="shared" si="2"/>
        <v>0</v>
      </c>
      <c r="AU16">
        <f t="shared" si="2"/>
        <v>100</v>
      </c>
      <c r="AV16">
        <f t="shared" si="2"/>
        <v>77.77777777777777</v>
      </c>
      <c r="AW16">
        <f t="shared" si="2"/>
        <v>100</v>
      </c>
      <c r="AX16">
        <f t="shared" si="2"/>
        <v>100</v>
      </c>
      <c r="AY16">
        <f t="shared" si="2"/>
        <v>100</v>
      </c>
      <c r="AZ16">
        <f t="shared" si="2"/>
        <v>100</v>
      </c>
      <c r="BA16">
        <f t="shared" si="2"/>
        <v>100</v>
      </c>
      <c r="BB16">
        <f t="shared" si="2"/>
        <v>100</v>
      </c>
      <c r="BC16">
        <f t="shared" si="2"/>
        <v>100</v>
      </c>
      <c r="BD16">
        <f t="shared" si="2"/>
        <v>100</v>
      </c>
      <c r="BE16">
        <f t="shared" si="2"/>
        <v>100</v>
      </c>
      <c r="BF16">
        <f>100*BF15/9</f>
        <v>100</v>
      </c>
      <c r="BG16">
        <f>100*BG15/9</f>
        <v>100</v>
      </c>
      <c r="BH16">
        <f>100*BH15/9</f>
        <v>100</v>
      </c>
    </row>
    <row r="17" ht="15">
      <c r="BH17">
        <f>SUM(D16:BH16)/70</f>
        <v>65.55555555555556</v>
      </c>
    </row>
  </sheetData>
  <sheetProtection/>
  <mergeCells count="68">
    <mergeCell ref="BH3:BH5"/>
    <mergeCell ref="BF3:BF5"/>
    <mergeCell ref="BG3:BG5"/>
    <mergeCell ref="AZ3:AZ5"/>
    <mergeCell ref="BA3:BA5"/>
    <mergeCell ref="BB3:BB5"/>
    <mergeCell ref="BC3:BC5"/>
    <mergeCell ref="BD3:BD5"/>
    <mergeCell ref="BE3:BE5"/>
    <mergeCell ref="AK3:AK5"/>
    <mergeCell ref="AL3:AL5"/>
    <mergeCell ref="AM3:AM5"/>
    <mergeCell ref="AY3:AY5"/>
    <mergeCell ref="AN3:AN5"/>
    <mergeCell ref="AO3:AO5"/>
    <mergeCell ref="AP3:AP5"/>
    <mergeCell ref="AQ3:AQ5"/>
    <mergeCell ref="AR3:AR5"/>
    <mergeCell ref="AS3:AS5"/>
    <mergeCell ref="AT3:AT5"/>
    <mergeCell ref="AU3:AU5"/>
    <mergeCell ref="AV3:AV5"/>
    <mergeCell ref="AW3:AW5"/>
    <mergeCell ref="AX3:AX5"/>
    <mergeCell ref="AF3:AF5"/>
    <mergeCell ref="AG3:AG5"/>
    <mergeCell ref="AH3:AH5"/>
    <mergeCell ref="AI3:AI5"/>
    <mergeCell ref="AJ3:AJ5"/>
    <mergeCell ref="AE3:AE5"/>
    <mergeCell ref="T3:T5"/>
    <mergeCell ref="U3:U5"/>
    <mergeCell ref="V3:V5"/>
    <mergeCell ref="W3:W5"/>
    <mergeCell ref="X3:X5"/>
    <mergeCell ref="Y3:Y5"/>
    <mergeCell ref="Z3:Z5"/>
    <mergeCell ref="AA3:AA5"/>
    <mergeCell ref="AB3:AB5"/>
    <mergeCell ref="AC3:AC5"/>
    <mergeCell ref="AD3:AD5"/>
    <mergeCell ref="I3:I5"/>
    <mergeCell ref="J3:J5"/>
    <mergeCell ref="K3:K5"/>
    <mergeCell ref="S3:S5"/>
    <mergeCell ref="L3:L5"/>
    <mergeCell ref="M3:M5"/>
    <mergeCell ref="N3:N5"/>
    <mergeCell ref="O3:O5"/>
    <mergeCell ref="P3:P5"/>
    <mergeCell ref="Q3:Q5"/>
    <mergeCell ref="R3:R5"/>
    <mergeCell ref="A1:A5"/>
    <mergeCell ref="B1:B5"/>
    <mergeCell ref="C1:C5"/>
    <mergeCell ref="D1:J2"/>
    <mergeCell ref="K1:BH1"/>
    <mergeCell ref="K2:P2"/>
    <mergeCell ref="Q2:R2"/>
    <mergeCell ref="S2:Z2"/>
    <mergeCell ref="AA2:AM2"/>
    <mergeCell ref="AO2:AV2"/>
    <mergeCell ref="AW2:BE2"/>
    <mergeCell ref="D3:D5"/>
    <mergeCell ref="E3:E5"/>
    <mergeCell ref="F3:F5"/>
    <mergeCell ref="G3:G5"/>
    <mergeCell ref="H3:H5"/>
  </mergeCells>
  <hyperlinks>
    <hyperlink ref="C6" r:id="rId1" display="https://portal.iv-edu.ru/dep/mouofurmn/furmanovskiyrn_school1/default.aspx"/>
    <hyperlink ref="C7" r:id="rId2" display="https://portal.iv-edu.ru/dep/mouofurmn/furmanovskiyrn_school3/default.aspx"/>
    <hyperlink ref="C8" r:id="rId3" display="https://portal.iv-edu.ru/dep/mouofurmn/furmanovskiyrn_school7/default.aspx"/>
    <hyperlink ref="C10" r:id="rId4" display="https://portal.iv-edu.ru/dep/mouofurmn/furmanovskiyrn_school10/default.aspx"/>
    <hyperlink ref="C9" r:id="rId5" display="https://portal.iv-edu.ru/dep/mouofurmn/furmanovskiyrn_school8/default.aspx"/>
    <hyperlink ref="C11" r:id="rId6" display="https://portal.iv-edu.ru/dep/mouofurmn/furmanovskiyrn_ivankovskaya/default.aspx"/>
    <hyperlink ref="C12" r:id="rId7" display="https://portal.iv-edu.ru/dep/mouofurmn/furmanovskiyrn_hromcovskaya2/default.aspx"/>
    <hyperlink ref="C14" r:id="rId8" display="https://portal.iv-edu.ru/dep/mouofurmn/furmanovskiyrn_paninskaya/default.aspx"/>
    <hyperlink ref="C13" r:id="rId9" display="https://portal.iv-edu.ru/dep/mouofurmn/furmanovskiyrn_dulyapinskaya/default.aspx"/>
  </hyperlinks>
  <printOptions/>
  <pageMargins left="0.11811023622047245" right="0.11811023622047245" top="0.7480314960629921" bottom="0.7480314960629921" header="0.31496062992125984" footer="0.31496062992125984"/>
  <pageSetup fitToHeight="0" fitToWidth="1" horizontalDpi="600" verticalDpi="600" orientation="landscape" paperSize="9" scale="35" r:id="rId10"/>
</worksheet>
</file>

<file path=xl/worksheets/sheet27.xml><?xml version="1.0" encoding="utf-8"?>
<worksheet xmlns="http://schemas.openxmlformats.org/spreadsheetml/2006/main" xmlns:r="http://schemas.openxmlformats.org/officeDocument/2006/relationships">
  <sheetPr>
    <pageSetUpPr fitToPage="1"/>
  </sheetPr>
  <dimension ref="A1:BH17"/>
  <sheetViews>
    <sheetView zoomScalePageLayoutView="0" workbookViewId="0" topLeftCell="A1">
      <selection activeCell="B6" sqref="B6"/>
    </sheetView>
  </sheetViews>
  <sheetFormatPr defaultColWidth="9.140625" defaultRowHeight="15"/>
  <cols>
    <col min="2" max="2" width="26.421875" style="0" customWidth="1"/>
    <col min="3" max="3" width="76.28125" style="0" customWidth="1"/>
    <col min="4" max="39" width="4.8515625" style="0" customWidth="1"/>
    <col min="40" max="40" width="9.57421875" style="0" customWidth="1"/>
    <col min="41" max="57" width="4.8515625" style="0" customWidth="1"/>
  </cols>
  <sheetData>
    <row r="1" spans="1:60" ht="48" customHeight="1" thickBot="1">
      <c r="A1" s="90" t="s">
        <v>84</v>
      </c>
      <c r="B1" s="92" t="s">
        <v>537</v>
      </c>
      <c r="C1" s="90" t="s">
        <v>82</v>
      </c>
      <c r="D1" s="95" t="s">
        <v>7</v>
      </c>
      <c r="E1" s="96"/>
      <c r="F1" s="96"/>
      <c r="G1" s="96"/>
      <c r="H1" s="96"/>
      <c r="I1" s="96"/>
      <c r="J1" s="97"/>
      <c r="K1" s="101" t="s">
        <v>8</v>
      </c>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3"/>
    </row>
    <row r="2" spans="1:60" ht="220.5" customHeight="1">
      <c r="A2" s="91"/>
      <c r="B2" s="93"/>
      <c r="C2" s="91"/>
      <c r="D2" s="98"/>
      <c r="E2" s="99"/>
      <c r="F2" s="99"/>
      <c r="G2" s="99"/>
      <c r="H2" s="99"/>
      <c r="I2" s="99"/>
      <c r="J2" s="100"/>
      <c r="K2" s="104" t="s">
        <v>9</v>
      </c>
      <c r="L2" s="105"/>
      <c r="M2" s="105"/>
      <c r="N2" s="105"/>
      <c r="O2" s="105"/>
      <c r="P2" s="106"/>
      <c r="Q2" s="104" t="s">
        <v>22</v>
      </c>
      <c r="R2" s="106"/>
      <c r="S2" s="107" t="s">
        <v>23</v>
      </c>
      <c r="T2" s="108"/>
      <c r="U2" s="108"/>
      <c r="V2" s="108"/>
      <c r="W2" s="108"/>
      <c r="X2" s="108"/>
      <c r="Y2" s="108"/>
      <c r="Z2" s="109"/>
      <c r="AA2" s="104" t="s">
        <v>32</v>
      </c>
      <c r="AB2" s="105"/>
      <c r="AC2" s="105"/>
      <c r="AD2" s="105"/>
      <c r="AE2" s="105"/>
      <c r="AF2" s="105"/>
      <c r="AG2" s="105"/>
      <c r="AH2" s="105"/>
      <c r="AI2" s="105"/>
      <c r="AJ2" s="105"/>
      <c r="AK2" s="105"/>
      <c r="AL2" s="105"/>
      <c r="AM2" s="105"/>
      <c r="AN2" s="1" t="s">
        <v>50</v>
      </c>
      <c r="AO2" s="104" t="s">
        <v>52</v>
      </c>
      <c r="AP2" s="105"/>
      <c r="AQ2" s="105"/>
      <c r="AR2" s="105"/>
      <c r="AS2" s="105"/>
      <c r="AT2" s="105"/>
      <c r="AU2" s="105"/>
      <c r="AV2" s="106"/>
      <c r="AW2" s="107" t="s">
        <v>61</v>
      </c>
      <c r="AX2" s="108"/>
      <c r="AY2" s="108"/>
      <c r="AZ2" s="108"/>
      <c r="BA2" s="108"/>
      <c r="BB2" s="108"/>
      <c r="BC2" s="108"/>
      <c r="BD2" s="108"/>
      <c r="BE2" s="109"/>
      <c r="BF2" s="1" t="s">
        <v>76</v>
      </c>
      <c r="BG2" s="1" t="s">
        <v>78</v>
      </c>
      <c r="BH2" s="2" t="s">
        <v>80</v>
      </c>
    </row>
    <row r="3" spans="1:60" ht="18.75" customHeight="1">
      <c r="A3" s="91"/>
      <c r="B3" s="93"/>
      <c r="C3" s="91"/>
      <c r="D3" s="110">
        <v>1</v>
      </c>
      <c r="E3" s="112">
        <v>2</v>
      </c>
      <c r="F3" s="112">
        <v>3</v>
      </c>
      <c r="G3" s="112">
        <v>4</v>
      </c>
      <c r="H3" s="112">
        <v>5</v>
      </c>
      <c r="I3" s="112">
        <v>6</v>
      </c>
      <c r="J3" s="114">
        <v>7</v>
      </c>
      <c r="K3" s="110">
        <v>8</v>
      </c>
      <c r="L3" s="112">
        <v>9</v>
      </c>
      <c r="M3" s="112">
        <v>10</v>
      </c>
      <c r="N3" s="112">
        <v>11</v>
      </c>
      <c r="O3" s="112">
        <v>12</v>
      </c>
      <c r="P3" s="114">
        <v>13</v>
      </c>
      <c r="Q3" s="111">
        <v>14</v>
      </c>
      <c r="R3" s="116">
        <v>19</v>
      </c>
      <c r="S3" s="111">
        <v>20</v>
      </c>
      <c r="T3" s="120">
        <v>21</v>
      </c>
      <c r="U3" s="113">
        <v>22</v>
      </c>
      <c r="V3" s="120">
        <v>23</v>
      </c>
      <c r="W3" s="113">
        <v>24</v>
      </c>
      <c r="X3" s="120">
        <v>25</v>
      </c>
      <c r="Y3" s="113">
        <v>26</v>
      </c>
      <c r="Z3" s="116">
        <v>27</v>
      </c>
      <c r="AA3" s="111">
        <v>28</v>
      </c>
      <c r="AB3" s="120">
        <v>29</v>
      </c>
      <c r="AC3" s="113">
        <v>30</v>
      </c>
      <c r="AD3" s="120">
        <v>31</v>
      </c>
      <c r="AE3" s="113">
        <v>32</v>
      </c>
      <c r="AF3" s="120">
        <v>33</v>
      </c>
      <c r="AG3" s="113">
        <v>34</v>
      </c>
      <c r="AH3" s="120">
        <v>35</v>
      </c>
      <c r="AI3" s="113">
        <v>36</v>
      </c>
      <c r="AJ3" s="120">
        <v>37</v>
      </c>
      <c r="AK3" s="113">
        <v>38</v>
      </c>
      <c r="AL3" s="120">
        <v>39</v>
      </c>
      <c r="AM3" s="113">
        <v>40</v>
      </c>
      <c r="AN3" s="122">
        <v>45</v>
      </c>
      <c r="AO3" s="111">
        <v>46</v>
      </c>
      <c r="AP3" s="120">
        <v>47</v>
      </c>
      <c r="AQ3" s="113">
        <v>48</v>
      </c>
      <c r="AR3" s="120">
        <v>49</v>
      </c>
      <c r="AS3" s="113">
        <v>50</v>
      </c>
      <c r="AT3" s="120">
        <v>51</v>
      </c>
      <c r="AU3" s="113">
        <v>52</v>
      </c>
      <c r="AV3" s="116">
        <v>53</v>
      </c>
      <c r="AW3" s="111">
        <v>54</v>
      </c>
      <c r="AX3" s="120">
        <v>55</v>
      </c>
      <c r="AY3" s="113">
        <v>56</v>
      </c>
      <c r="AZ3" s="120">
        <v>57</v>
      </c>
      <c r="BA3" s="113">
        <v>58</v>
      </c>
      <c r="BB3" s="120">
        <v>59</v>
      </c>
      <c r="BC3" s="113">
        <v>60</v>
      </c>
      <c r="BD3" s="120">
        <v>61</v>
      </c>
      <c r="BE3" s="115">
        <v>62</v>
      </c>
      <c r="BF3" s="126">
        <v>68</v>
      </c>
      <c r="BG3" s="122">
        <v>69</v>
      </c>
      <c r="BH3" s="124">
        <v>70</v>
      </c>
    </row>
    <row r="4" spans="1:60" ht="15" customHeight="1">
      <c r="A4" s="91"/>
      <c r="B4" s="93"/>
      <c r="C4" s="91"/>
      <c r="D4" s="110"/>
      <c r="E4" s="112"/>
      <c r="F4" s="112"/>
      <c r="G4" s="112"/>
      <c r="H4" s="112"/>
      <c r="I4" s="112"/>
      <c r="J4" s="114"/>
      <c r="K4" s="110"/>
      <c r="L4" s="112"/>
      <c r="M4" s="112"/>
      <c r="N4" s="112"/>
      <c r="O4" s="112"/>
      <c r="P4" s="114"/>
      <c r="Q4" s="118"/>
      <c r="R4" s="117"/>
      <c r="S4" s="118"/>
      <c r="T4" s="121"/>
      <c r="U4" s="119"/>
      <c r="V4" s="121"/>
      <c r="W4" s="119"/>
      <c r="X4" s="121"/>
      <c r="Y4" s="119"/>
      <c r="Z4" s="117"/>
      <c r="AA4" s="118"/>
      <c r="AB4" s="121"/>
      <c r="AC4" s="119"/>
      <c r="AD4" s="121"/>
      <c r="AE4" s="119"/>
      <c r="AF4" s="121"/>
      <c r="AG4" s="119"/>
      <c r="AH4" s="121"/>
      <c r="AI4" s="119"/>
      <c r="AJ4" s="121"/>
      <c r="AK4" s="119"/>
      <c r="AL4" s="121"/>
      <c r="AM4" s="119"/>
      <c r="AN4" s="123"/>
      <c r="AO4" s="118"/>
      <c r="AP4" s="121"/>
      <c r="AQ4" s="119"/>
      <c r="AR4" s="121"/>
      <c r="AS4" s="119"/>
      <c r="AT4" s="121"/>
      <c r="AU4" s="119"/>
      <c r="AV4" s="117"/>
      <c r="AW4" s="118"/>
      <c r="AX4" s="121"/>
      <c r="AY4" s="119"/>
      <c r="AZ4" s="121"/>
      <c r="BA4" s="119"/>
      <c r="BB4" s="121"/>
      <c r="BC4" s="119"/>
      <c r="BD4" s="121"/>
      <c r="BE4" s="128"/>
      <c r="BF4" s="127"/>
      <c r="BG4" s="123"/>
      <c r="BH4" s="125"/>
    </row>
    <row r="5" spans="1:60" ht="12.75" customHeight="1">
      <c r="A5" s="129"/>
      <c r="B5" s="93"/>
      <c r="C5" s="129"/>
      <c r="D5" s="110"/>
      <c r="E5" s="112"/>
      <c r="F5" s="112"/>
      <c r="G5" s="112"/>
      <c r="H5" s="112"/>
      <c r="I5" s="112"/>
      <c r="J5" s="114"/>
      <c r="K5" s="110"/>
      <c r="L5" s="112"/>
      <c r="M5" s="112"/>
      <c r="N5" s="112"/>
      <c r="O5" s="112"/>
      <c r="P5" s="114"/>
      <c r="Q5" s="135"/>
      <c r="R5" s="134"/>
      <c r="S5" s="135"/>
      <c r="T5" s="137"/>
      <c r="U5" s="136"/>
      <c r="V5" s="137"/>
      <c r="W5" s="136"/>
      <c r="X5" s="137"/>
      <c r="Y5" s="136"/>
      <c r="Z5" s="134"/>
      <c r="AA5" s="135"/>
      <c r="AB5" s="137"/>
      <c r="AC5" s="136"/>
      <c r="AD5" s="137"/>
      <c r="AE5" s="136"/>
      <c r="AF5" s="137"/>
      <c r="AG5" s="136"/>
      <c r="AH5" s="137"/>
      <c r="AI5" s="136"/>
      <c r="AJ5" s="137"/>
      <c r="AK5" s="136"/>
      <c r="AL5" s="137"/>
      <c r="AM5" s="136"/>
      <c r="AN5" s="138"/>
      <c r="AO5" s="135"/>
      <c r="AP5" s="137"/>
      <c r="AQ5" s="136"/>
      <c r="AR5" s="137"/>
      <c r="AS5" s="136"/>
      <c r="AT5" s="137"/>
      <c r="AU5" s="136"/>
      <c r="AV5" s="134"/>
      <c r="AW5" s="135"/>
      <c r="AX5" s="137"/>
      <c r="AY5" s="136"/>
      <c r="AZ5" s="137"/>
      <c r="BA5" s="136"/>
      <c r="BB5" s="137"/>
      <c r="BC5" s="136"/>
      <c r="BD5" s="137"/>
      <c r="BE5" s="141"/>
      <c r="BF5" s="140"/>
      <c r="BG5" s="138"/>
      <c r="BH5" s="139"/>
    </row>
    <row r="6" spans="1:60" ht="15.75" customHeight="1">
      <c r="A6" s="54">
        <v>182</v>
      </c>
      <c r="B6" s="84" t="s">
        <v>529</v>
      </c>
      <c r="C6" s="41" t="s">
        <v>270</v>
      </c>
      <c r="D6" s="21">
        <v>1</v>
      </c>
      <c r="E6" s="21">
        <v>1</v>
      </c>
      <c r="F6" s="21">
        <v>1</v>
      </c>
      <c r="G6" s="21">
        <v>1</v>
      </c>
      <c r="H6" s="21">
        <v>1</v>
      </c>
      <c r="I6" s="21">
        <v>1</v>
      </c>
      <c r="J6" s="21">
        <v>1</v>
      </c>
      <c r="K6" s="21">
        <v>1</v>
      </c>
      <c r="L6" s="21">
        <v>1</v>
      </c>
      <c r="M6" s="21">
        <v>1</v>
      </c>
      <c r="N6" s="21">
        <v>1</v>
      </c>
      <c r="O6" s="21">
        <v>1</v>
      </c>
      <c r="P6" s="21">
        <v>1</v>
      </c>
      <c r="Q6" s="21">
        <v>1</v>
      </c>
      <c r="R6" s="21">
        <v>1</v>
      </c>
      <c r="S6" s="21">
        <v>1</v>
      </c>
      <c r="T6" s="21">
        <v>1</v>
      </c>
      <c r="U6" s="21">
        <v>1</v>
      </c>
      <c r="V6" s="21">
        <v>1</v>
      </c>
      <c r="W6" s="21">
        <v>1</v>
      </c>
      <c r="X6" s="21">
        <v>1</v>
      </c>
      <c r="Y6" s="21"/>
      <c r="Z6" s="21">
        <v>1</v>
      </c>
      <c r="AA6" s="21">
        <v>1</v>
      </c>
      <c r="AB6" s="21">
        <v>1</v>
      </c>
      <c r="AC6" s="21">
        <v>1</v>
      </c>
      <c r="AD6" s="21">
        <v>1</v>
      </c>
      <c r="AE6" s="21">
        <v>1</v>
      </c>
      <c r="AF6" s="21">
        <v>1</v>
      </c>
      <c r="AG6" s="21">
        <v>1</v>
      </c>
      <c r="AH6" s="21">
        <v>1</v>
      </c>
      <c r="AI6" s="21">
        <v>1</v>
      </c>
      <c r="AJ6" s="21">
        <v>1</v>
      </c>
      <c r="AK6" s="21">
        <v>1</v>
      </c>
      <c r="AL6" s="21">
        <v>1</v>
      </c>
      <c r="AM6" s="21">
        <v>1</v>
      </c>
      <c r="AN6" s="21">
        <v>1</v>
      </c>
      <c r="AO6" s="21">
        <v>1</v>
      </c>
      <c r="AP6" s="21">
        <v>1</v>
      </c>
      <c r="AQ6" s="21" t="s">
        <v>95</v>
      </c>
      <c r="AR6" s="21" t="s">
        <v>95</v>
      </c>
      <c r="AS6" s="21">
        <v>1</v>
      </c>
      <c r="AT6" s="21">
        <v>1</v>
      </c>
      <c r="AU6" s="21">
        <v>1</v>
      </c>
      <c r="AV6" s="21">
        <v>1</v>
      </c>
      <c r="AW6" s="21">
        <v>1</v>
      </c>
      <c r="AX6" s="21">
        <v>1</v>
      </c>
      <c r="AY6" s="21">
        <v>1</v>
      </c>
      <c r="AZ6" s="21">
        <v>1</v>
      </c>
      <c r="BA6" s="21">
        <v>1</v>
      </c>
      <c r="BB6" s="21">
        <v>1</v>
      </c>
      <c r="BC6" s="21">
        <v>1</v>
      </c>
      <c r="BD6" s="21">
        <v>1</v>
      </c>
      <c r="BE6" s="21">
        <v>1</v>
      </c>
      <c r="BF6" s="21">
        <v>1</v>
      </c>
      <c r="BG6" s="21">
        <v>1</v>
      </c>
      <c r="BH6" s="21">
        <v>1</v>
      </c>
    </row>
    <row r="7" spans="1:60" ht="15.75">
      <c r="A7" s="54">
        <v>183</v>
      </c>
      <c r="B7" s="50" t="s">
        <v>530</v>
      </c>
      <c r="C7" s="41" t="s">
        <v>271</v>
      </c>
      <c r="D7" s="21">
        <v>1</v>
      </c>
      <c r="E7" s="21">
        <v>1</v>
      </c>
      <c r="F7" s="21">
        <v>1</v>
      </c>
      <c r="G7" s="21">
        <v>1</v>
      </c>
      <c r="H7" s="21">
        <v>1</v>
      </c>
      <c r="I7" s="21">
        <v>1</v>
      </c>
      <c r="J7" s="21">
        <v>1</v>
      </c>
      <c r="K7" s="21">
        <v>1</v>
      </c>
      <c r="L7" s="21">
        <v>1</v>
      </c>
      <c r="M7" s="21">
        <v>1</v>
      </c>
      <c r="N7" s="21">
        <v>1</v>
      </c>
      <c r="O7" s="21">
        <v>1</v>
      </c>
      <c r="P7" s="21">
        <v>1</v>
      </c>
      <c r="Q7" s="21">
        <v>1</v>
      </c>
      <c r="R7" s="21">
        <v>1</v>
      </c>
      <c r="S7" s="21">
        <v>1</v>
      </c>
      <c r="T7" s="21">
        <v>1</v>
      </c>
      <c r="U7" s="21">
        <v>1</v>
      </c>
      <c r="V7" s="21">
        <v>1</v>
      </c>
      <c r="W7" s="21">
        <v>1</v>
      </c>
      <c r="X7" s="21">
        <v>1</v>
      </c>
      <c r="Y7" s="21"/>
      <c r="Z7" s="21">
        <v>1</v>
      </c>
      <c r="AA7" s="21">
        <v>1</v>
      </c>
      <c r="AB7" s="21">
        <v>1</v>
      </c>
      <c r="AC7" s="21">
        <v>1</v>
      </c>
      <c r="AD7" s="21">
        <v>1</v>
      </c>
      <c r="AE7" s="21">
        <v>1</v>
      </c>
      <c r="AF7" s="21">
        <v>1</v>
      </c>
      <c r="AG7" s="21">
        <v>1</v>
      </c>
      <c r="AH7" s="21">
        <v>1</v>
      </c>
      <c r="AI7" s="21">
        <v>1</v>
      </c>
      <c r="AJ7" s="21">
        <v>1</v>
      </c>
      <c r="AK7" s="21">
        <v>1</v>
      </c>
      <c r="AL7" s="21">
        <v>1</v>
      </c>
      <c r="AM7" s="21">
        <v>1</v>
      </c>
      <c r="AN7" s="21">
        <v>1</v>
      </c>
      <c r="AO7" s="21">
        <v>1</v>
      </c>
      <c r="AP7" s="21">
        <v>1</v>
      </c>
      <c r="AQ7" s="21" t="s">
        <v>95</v>
      </c>
      <c r="AR7" s="21" t="s">
        <v>95</v>
      </c>
      <c r="AS7" s="21">
        <v>1</v>
      </c>
      <c r="AT7" s="21">
        <v>1</v>
      </c>
      <c r="AU7" s="21">
        <v>1</v>
      </c>
      <c r="AV7" s="21">
        <v>1</v>
      </c>
      <c r="AW7" s="21">
        <v>1</v>
      </c>
      <c r="AX7" s="21">
        <v>1</v>
      </c>
      <c r="AY7" s="21">
        <v>1</v>
      </c>
      <c r="AZ7" s="21">
        <v>1</v>
      </c>
      <c r="BA7" s="21">
        <v>1</v>
      </c>
      <c r="BB7" s="21">
        <v>1</v>
      </c>
      <c r="BC7" s="21">
        <v>1</v>
      </c>
      <c r="BD7" s="21">
        <v>1</v>
      </c>
      <c r="BE7" s="21">
        <v>1</v>
      </c>
      <c r="BF7" s="21">
        <v>1</v>
      </c>
      <c r="BG7" s="21">
        <v>1</v>
      </c>
      <c r="BH7" s="21">
        <v>1</v>
      </c>
    </row>
    <row r="8" spans="1:60" ht="15.75">
      <c r="A8" s="54">
        <v>184</v>
      </c>
      <c r="B8" s="50" t="s">
        <v>531</v>
      </c>
      <c r="C8" s="41" t="s">
        <v>272</v>
      </c>
      <c r="D8" s="21">
        <v>1</v>
      </c>
      <c r="E8" s="21">
        <v>1</v>
      </c>
      <c r="F8" s="21">
        <v>1</v>
      </c>
      <c r="G8" s="21">
        <v>1</v>
      </c>
      <c r="H8" s="21">
        <v>1</v>
      </c>
      <c r="I8" s="21">
        <v>1</v>
      </c>
      <c r="J8" s="21">
        <v>1</v>
      </c>
      <c r="K8" s="21">
        <v>1</v>
      </c>
      <c r="L8" s="21">
        <v>1</v>
      </c>
      <c r="M8" s="21">
        <v>1</v>
      </c>
      <c r="N8" s="21">
        <v>1</v>
      </c>
      <c r="O8" s="21">
        <v>1</v>
      </c>
      <c r="P8" s="21">
        <v>1</v>
      </c>
      <c r="Q8" s="21">
        <v>1</v>
      </c>
      <c r="R8" s="21">
        <v>1</v>
      </c>
      <c r="S8" s="21">
        <v>1</v>
      </c>
      <c r="T8" s="21">
        <v>1</v>
      </c>
      <c r="U8" s="21">
        <v>1</v>
      </c>
      <c r="V8" s="21">
        <v>1</v>
      </c>
      <c r="W8" s="21">
        <v>1</v>
      </c>
      <c r="X8" s="21">
        <v>1</v>
      </c>
      <c r="Y8" s="21"/>
      <c r="Z8" s="21">
        <v>1</v>
      </c>
      <c r="AA8" s="21">
        <v>1</v>
      </c>
      <c r="AB8" s="21">
        <v>1</v>
      </c>
      <c r="AC8" s="21">
        <v>1</v>
      </c>
      <c r="AD8" s="21">
        <v>1</v>
      </c>
      <c r="AE8" s="21">
        <v>1</v>
      </c>
      <c r="AF8" s="21">
        <v>1</v>
      </c>
      <c r="AG8" s="21">
        <v>1</v>
      </c>
      <c r="AH8" s="21">
        <v>1</v>
      </c>
      <c r="AI8" s="21">
        <v>1</v>
      </c>
      <c r="AJ8" s="21">
        <v>1</v>
      </c>
      <c r="AK8" s="21">
        <v>1</v>
      </c>
      <c r="AL8" s="21">
        <v>1</v>
      </c>
      <c r="AM8" s="21">
        <v>1</v>
      </c>
      <c r="AN8" s="21">
        <v>1</v>
      </c>
      <c r="AO8" s="21">
        <v>1</v>
      </c>
      <c r="AP8" s="21">
        <v>1</v>
      </c>
      <c r="AQ8" s="21" t="s">
        <v>95</v>
      </c>
      <c r="AR8" s="21" t="s">
        <v>95</v>
      </c>
      <c r="AS8" s="21">
        <v>0</v>
      </c>
      <c r="AT8" s="21">
        <v>0</v>
      </c>
      <c r="AU8" s="21">
        <v>1</v>
      </c>
      <c r="AV8" s="21">
        <v>1</v>
      </c>
      <c r="AW8" s="21">
        <v>1</v>
      </c>
      <c r="AX8" s="21">
        <v>1</v>
      </c>
      <c r="AY8" s="21">
        <v>1</v>
      </c>
      <c r="AZ8" s="21">
        <v>1</v>
      </c>
      <c r="BA8" s="21">
        <v>1</v>
      </c>
      <c r="BB8" s="21">
        <v>1</v>
      </c>
      <c r="BC8" s="21">
        <v>1</v>
      </c>
      <c r="BD8" s="21">
        <v>1</v>
      </c>
      <c r="BE8" s="21">
        <v>1</v>
      </c>
      <c r="BF8" s="21">
        <v>1</v>
      </c>
      <c r="BG8" s="21">
        <v>1</v>
      </c>
      <c r="BH8" s="21">
        <v>1</v>
      </c>
    </row>
    <row r="9" spans="1:60" ht="15.75">
      <c r="A9" s="54">
        <v>185</v>
      </c>
      <c r="B9" s="50" t="s">
        <v>532</v>
      </c>
      <c r="C9" s="41" t="s">
        <v>273</v>
      </c>
      <c r="D9" s="21">
        <v>1</v>
      </c>
      <c r="E9" s="21">
        <v>1</v>
      </c>
      <c r="F9" s="21">
        <v>1</v>
      </c>
      <c r="G9" s="21">
        <v>1</v>
      </c>
      <c r="H9" s="21">
        <v>1</v>
      </c>
      <c r="I9" s="21">
        <v>1</v>
      </c>
      <c r="J9" s="21">
        <v>1</v>
      </c>
      <c r="K9" s="21">
        <v>1</v>
      </c>
      <c r="L9" s="21">
        <v>1</v>
      </c>
      <c r="M9" s="21">
        <v>1</v>
      </c>
      <c r="N9" s="21">
        <v>1</v>
      </c>
      <c r="O9" s="21">
        <v>1</v>
      </c>
      <c r="P9" s="21">
        <v>1</v>
      </c>
      <c r="Q9" s="21">
        <v>1</v>
      </c>
      <c r="R9" s="21">
        <v>1</v>
      </c>
      <c r="S9" s="21">
        <v>1</v>
      </c>
      <c r="T9" s="21">
        <v>1</v>
      </c>
      <c r="U9" s="21">
        <v>1</v>
      </c>
      <c r="V9" s="21">
        <v>1</v>
      </c>
      <c r="W9" s="21">
        <v>1</v>
      </c>
      <c r="X9" s="21">
        <v>1</v>
      </c>
      <c r="Y9" s="21"/>
      <c r="Z9" s="21">
        <v>1</v>
      </c>
      <c r="AA9" s="21">
        <v>1</v>
      </c>
      <c r="AB9" s="21">
        <v>1</v>
      </c>
      <c r="AC9" s="21">
        <v>1</v>
      </c>
      <c r="AD9" s="21">
        <v>1</v>
      </c>
      <c r="AE9" s="21">
        <v>1</v>
      </c>
      <c r="AF9" s="21">
        <v>1</v>
      </c>
      <c r="AG9" s="21">
        <v>1</v>
      </c>
      <c r="AH9" s="21">
        <v>1</v>
      </c>
      <c r="AI9" s="21">
        <v>1</v>
      </c>
      <c r="AJ9" s="21">
        <v>1</v>
      </c>
      <c r="AK9" s="21">
        <v>1</v>
      </c>
      <c r="AL9" s="21">
        <v>1</v>
      </c>
      <c r="AM9" s="21">
        <v>1</v>
      </c>
      <c r="AN9" s="21">
        <v>1</v>
      </c>
      <c r="AO9" s="21">
        <v>1</v>
      </c>
      <c r="AP9" s="21">
        <v>1</v>
      </c>
      <c r="AQ9" s="21" t="s">
        <v>95</v>
      </c>
      <c r="AR9" s="21" t="s">
        <v>95</v>
      </c>
      <c r="AS9" s="21">
        <v>1</v>
      </c>
      <c r="AT9" s="21">
        <v>1</v>
      </c>
      <c r="AU9" s="21">
        <v>1</v>
      </c>
      <c r="AV9" s="21">
        <v>1</v>
      </c>
      <c r="AW9" s="21">
        <v>1</v>
      </c>
      <c r="AX9" s="21">
        <v>1</v>
      </c>
      <c r="AY9" s="21">
        <v>1</v>
      </c>
      <c r="AZ9" s="21">
        <v>1</v>
      </c>
      <c r="BA9" s="21">
        <v>1</v>
      </c>
      <c r="BB9" s="21">
        <v>1</v>
      </c>
      <c r="BC9" s="21">
        <v>1</v>
      </c>
      <c r="BD9" s="21">
        <v>1</v>
      </c>
      <c r="BE9" s="21">
        <v>1</v>
      </c>
      <c r="BF9" s="21">
        <v>1</v>
      </c>
      <c r="BG9" s="21">
        <v>1</v>
      </c>
      <c r="BH9" s="21">
        <v>1</v>
      </c>
    </row>
    <row r="10" spans="1:60" ht="15.75">
      <c r="A10" s="54">
        <v>186</v>
      </c>
      <c r="B10" s="50" t="s">
        <v>533</v>
      </c>
      <c r="C10" s="41" t="s">
        <v>274</v>
      </c>
      <c r="D10" s="21">
        <v>1</v>
      </c>
      <c r="E10" s="21">
        <v>1</v>
      </c>
      <c r="F10" s="21">
        <v>1</v>
      </c>
      <c r="G10" s="21">
        <v>1</v>
      </c>
      <c r="H10" s="21">
        <v>1</v>
      </c>
      <c r="I10" s="21">
        <v>1</v>
      </c>
      <c r="J10" s="21">
        <v>1</v>
      </c>
      <c r="K10" s="21">
        <v>1</v>
      </c>
      <c r="L10" s="21">
        <v>1</v>
      </c>
      <c r="M10" s="21">
        <v>1</v>
      </c>
      <c r="N10" s="21">
        <v>1</v>
      </c>
      <c r="O10" s="21">
        <v>1</v>
      </c>
      <c r="P10" s="21">
        <v>1</v>
      </c>
      <c r="Q10" s="21">
        <v>1</v>
      </c>
      <c r="R10" s="21">
        <v>1</v>
      </c>
      <c r="S10" s="21">
        <v>1</v>
      </c>
      <c r="T10" s="21">
        <v>1</v>
      </c>
      <c r="U10" s="21">
        <v>1</v>
      </c>
      <c r="V10" s="21">
        <v>1</v>
      </c>
      <c r="W10" s="21">
        <v>1</v>
      </c>
      <c r="X10" s="21">
        <v>1</v>
      </c>
      <c r="Y10" s="21"/>
      <c r="Z10" s="21">
        <v>1</v>
      </c>
      <c r="AA10" s="21">
        <v>1</v>
      </c>
      <c r="AB10" s="21">
        <v>1</v>
      </c>
      <c r="AC10" s="21">
        <v>1</v>
      </c>
      <c r="AD10" s="21">
        <v>1</v>
      </c>
      <c r="AE10" s="21">
        <v>1</v>
      </c>
      <c r="AF10" s="21">
        <v>1</v>
      </c>
      <c r="AG10" s="21">
        <v>1</v>
      </c>
      <c r="AH10" s="21">
        <v>1</v>
      </c>
      <c r="AI10" s="21">
        <v>1</v>
      </c>
      <c r="AJ10" s="21">
        <v>1</v>
      </c>
      <c r="AK10" s="21">
        <v>1</v>
      </c>
      <c r="AL10" s="21">
        <v>1</v>
      </c>
      <c r="AM10" s="21">
        <v>1</v>
      </c>
      <c r="AN10" s="21">
        <v>1</v>
      </c>
      <c r="AO10" s="21">
        <v>1</v>
      </c>
      <c r="AP10" s="21">
        <v>1</v>
      </c>
      <c r="AQ10" s="21" t="s">
        <v>95</v>
      </c>
      <c r="AR10" s="21" t="s">
        <v>95</v>
      </c>
      <c r="AS10" s="21">
        <v>1</v>
      </c>
      <c r="AT10" s="21">
        <v>1</v>
      </c>
      <c r="AU10" s="21">
        <v>1</v>
      </c>
      <c r="AV10" s="21">
        <v>1</v>
      </c>
      <c r="AW10" s="21">
        <v>1</v>
      </c>
      <c r="AX10" s="21">
        <v>1</v>
      </c>
      <c r="AY10" s="21">
        <v>1</v>
      </c>
      <c r="AZ10" s="21">
        <v>1</v>
      </c>
      <c r="BA10" s="21">
        <v>1</v>
      </c>
      <c r="BB10" s="21">
        <v>1</v>
      </c>
      <c r="BC10" s="21">
        <v>1</v>
      </c>
      <c r="BD10" s="21">
        <v>1</v>
      </c>
      <c r="BE10" s="21">
        <v>1</v>
      </c>
      <c r="BF10" s="21">
        <v>1</v>
      </c>
      <c r="BG10" s="21">
        <v>1</v>
      </c>
      <c r="BH10" s="21">
        <v>1</v>
      </c>
    </row>
    <row r="11" spans="1:60" ht="15.75">
      <c r="A11" s="54">
        <v>187</v>
      </c>
      <c r="B11" s="50" t="s">
        <v>528</v>
      </c>
      <c r="C11" s="41" t="s">
        <v>275</v>
      </c>
      <c r="D11" s="21">
        <v>1</v>
      </c>
      <c r="E11" s="21">
        <v>1</v>
      </c>
      <c r="F11" s="21">
        <v>1</v>
      </c>
      <c r="G11" s="21">
        <v>1</v>
      </c>
      <c r="H11" s="21">
        <v>1</v>
      </c>
      <c r="I11" s="21">
        <v>1</v>
      </c>
      <c r="J11" s="21">
        <v>1</v>
      </c>
      <c r="K11" s="21">
        <v>1</v>
      </c>
      <c r="L11" s="21">
        <v>1</v>
      </c>
      <c r="M11" s="21">
        <v>1</v>
      </c>
      <c r="N11" s="21">
        <v>1</v>
      </c>
      <c r="O11" s="21">
        <v>1</v>
      </c>
      <c r="P11" s="21">
        <v>1</v>
      </c>
      <c r="Q11" s="21">
        <v>1</v>
      </c>
      <c r="R11" s="21">
        <v>1</v>
      </c>
      <c r="S11" s="21">
        <v>1</v>
      </c>
      <c r="T11" s="21">
        <v>1</v>
      </c>
      <c r="U11" s="21">
        <v>1</v>
      </c>
      <c r="V11" s="21">
        <v>1</v>
      </c>
      <c r="W11" s="21">
        <v>1</v>
      </c>
      <c r="X11" s="21">
        <v>1</v>
      </c>
      <c r="Y11" s="21"/>
      <c r="Z11" s="21">
        <v>1</v>
      </c>
      <c r="AA11" s="21">
        <v>1</v>
      </c>
      <c r="AB11" s="21">
        <v>1</v>
      </c>
      <c r="AC11" s="21">
        <v>1</v>
      </c>
      <c r="AD11" s="21">
        <v>1</v>
      </c>
      <c r="AE11" s="21">
        <v>1</v>
      </c>
      <c r="AF11" s="21">
        <v>1</v>
      </c>
      <c r="AG11" s="21">
        <v>1</v>
      </c>
      <c r="AH11" s="21">
        <v>1</v>
      </c>
      <c r="AI11" s="21">
        <v>1</v>
      </c>
      <c r="AJ11" s="21">
        <v>1</v>
      </c>
      <c r="AK11" s="21">
        <v>1</v>
      </c>
      <c r="AL11" s="21">
        <v>1</v>
      </c>
      <c r="AM11" s="21">
        <v>1</v>
      </c>
      <c r="AN11" s="21">
        <v>1</v>
      </c>
      <c r="AO11" s="21">
        <v>1</v>
      </c>
      <c r="AP11" s="21">
        <v>1</v>
      </c>
      <c r="AQ11" s="21" t="s">
        <v>95</v>
      </c>
      <c r="AR11" s="21" t="s">
        <v>95</v>
      </c>
      <c r="AS11" s="21">
        <v>1</v>
      </c>
      <c r="AT11" s="21">
        <v>1</v>
      </c>
      <c r="AU11" s="21">
        <v>1</v>
      </c>
      <c r="AV11" s="21">
        <v>1</v>
      </c>
      <c r="AW11" s="21">
        <v>1</v>
      </c>
      <c r="AX11" s="21">
        <v>1</v>
      </c>
      <c r="AY11" s="21">
        <v>1</v>
      </c>
      <c r="AZ11" s="21">
        <v>1</v>
      </c>
      <c r="BA11" s="21">
        <v>1</v>
      </c>
      <c r="BB11" s="21">
        <v>1</v>
      </c>
      <c r="BC11" s="21">
        <v>1</v>
      </c>
      <c r="BD11" s="21">
        <v>1</v>
      </c>
      <c r="BE11" s="21">
        <v>1</v>
      </c>
      <c r="BF11" s="21">
        <v>1</v>
      </c>
      <c r="BG11" s="21">
        <v>1</v>
      </c>
      <c r="BH11" s="21">
        <v>1</v>
      </c>
    </row>
    <row r="12" spans="1:60" ht="15.75">
      <c r="A12" s="54">
        <v>188</v>
      </c>
      <c r="B12" s="50" t="s">
        <v>534</v>
      </c>
      <c r="C12" s="41" t="s">
        <v>276</v>
      </c>
      <c r="D12" s="21">
        <v>1</v>
      </c>
      <c r="E12" s="21">
        <v>1</v>
      </c>
      <c r="F12" s="21">
        <v>1</v>
      </c>
      <c r="G12" s="21">
        <v>1</v>
      </c>
      <c r="H12" s="21">
        <v>1</v>
      </c>
      <c r="I12" s="21">
        <v>1</v>
      </c>
      <c r="J12" s="21">
        <v>1</v>
      </c>
      <c r="K12" s="21">
        <v>1</v>
      </c>
      <c r="L12" s="21">
        <v>1</v>
      </c>
      <c r="M12" s="21">
        <v>1</v>
      </c>
      <c r="N12" s="21">
        <v>1</v>
      </c>
      <c r="O12" s="21">
        <v>1</v>
      </c>
      <c r="P12" s="21">
        <v>1</v>
      </c>
      <c r="Q12" s="21">
        <v>1</v>
      </c>
      <c r="R12" s="21">
        <v>1</v>
      </c>
      <c r="S12" s="21">
        <v>1</v>
      </c>
      <c r="T12" s="21">
        <v>1</v>
      </c>
      <c r="U12" s="21">
        <v>1</v>
      </c>
      <c r="V12" s="21">
        <v>1</v>
      </c>
      <c r="W12" s="21">
        <v>1</v>
      </c>
      <c r="X12" s="21">
        <v>1</v>
      </c>
      <c r="Y12" s="21"/>
      <c r="Z12" s="21">
        <v>1</v>
      </c>
      <c r="AA12" s="21">
        <v>1</v>
      </c>
      <c r="AB12" s="21">
        <v>1</v>
      </c>
      <c r="AC12" s="21">
        <v>1</v>
      </c>
      <c r="AD12" s="21">
        <v>1</v>
      </c>
      <c r="AE12" s="21">
        <v>1</v>
      </c>
      <c r="AF12" s="21">
        <v>1</v>
      </c>
      <c r="AG12" s="21">
        <v>1</v>
      </c>
      <c r="AH12" s="21">
        <v>1</v>
      </c>
      <c r="AI12" s="21">
        <v>1</v>
      </c>
      <c r="AJ12" s="21">
        <v>1</v>
      </c>
      <c r="AK12" s="21">
        <v>1</v>
      </c>
      <c r="AL12" s="21">
        <v>1</v>
      </c>
      <c r="AM12" s="21">
        <v>1</v>
      </c>
      <c r="AN12" s="21">
        <v>1</v>
      </c>
      <c r="AO12" s="21">
        <v>1</v>
      </c>
      <c r="AP12" s="21">
        <v>1</v>
      </c>
      <c r="AQ12" s="21" t="s">
        <v>95</v>
      </c>
      <c r="AR12" s="21" t="s">
        <v>95</v>
      </c>
      <c r="AS12" s="21">
        <v>1</v>
      </c>
      <c r="AT12" s="21">
        <v>1</v>
      </c>
      <c r="AU12" s="21">
        <v>1</v>
      </c>
      <c r="AV12" s="21">
        <v>1</v>
      </c>
      <c r="AW12" s="21">
        <v>1</v>
      </c>
      <c r="AX12" s="21">
        <v>1</v>
      </c>
      <c r="AY12" s="21">
        <v>1</v>
      </c>
      <c r="AZ12" s="21">
        <v>1</v>
      </c>
      <c r="BA12" s="21">
        <v>1</v>
      </c>
      <c r="BB12" s="21">
        <v>1</v>
      </c>
      <c r="BC12" s="21">
        <v>1</v>
      </c>
      <c r="BD12" s="21">
        <v>1</v>
      </c>
      <c r="BE12" s="21">
        <v>1</v>
      </c>
      <c r="BF12" s="21">
        <v>1</v>
      </c>
      <c r="BG12" s="21">
        <v>1</v>
      </c>
      <c r="BH12" s="21">
        <v>1</v>
      </c>
    </row>
    <row r="13" spans="1:60" ht="15.75">
      <c r="A13" s="54">
        <v>189</v>
      </c>
      <c r="B13" s="50" t="s">
        <v>535</v>
      </c>
      <c r="C13" s="41" t="s">
        <v>277</v>
      </c>
      <c r="D13" s="21">
        <v>1</v>
      </c>
      <c r="E13" s="21">
        <v>1</v>
      </c>
      <c r="F13" s="21">
        <v>1</v>
      </c>
      <c r="G13" s="21">
        <v>1</v>
      </c>
      <c r="H13" s="21">
        <v>1</v>
      </c>
      <c r="I13" s="21">
        <v>1</v>
      </c>
      <c r="J13" s="21">
        <v>1</v>
      </c>
      <c r="K13" s="21">
        <v>1</v>
      </c>
      <c r="L13" s="21">
        <v>1</v>
      </c>
      <c r="M13" s="21">
        <v>1</v>
      </c>
      <c r="N13" s="21">
        <v>1</v>
      </c>
      <c r="O13" s="21">
        <v>1</v>
      </c>
      <c r="P13" s="21">
        <v>1</v>
      </c>
      <c r="Q13" s="21">
        <v>1</v>
      </c>
      <c r="R13" s="21">
        <v>1</v>
      </c>
      <c r="S13" s="21">
        <v>1</v>
      </c>
      <c r="T13" s="21">
        <v>1</v>
      </c>
      <c r="U13" s="21">
        <v>1</v>
      </c>
      <c r="V13" s="21">
        <v>1</v>
      </c>
      <c r="W13" s="21">
        <v>1</v>
      </c>
      <c r="X13" s="21">
        <v>1</v>
      </c>
      <c r="Y13" s="21"/>
      <c r="Z13" s="21">
        <v>1</v>
      </c>
      <c r="AA13" s="21">
        <v>1</v>
      </c>
      <c r="AB13" s="21">
        <v>1</v>
      </c>
      <c r="AC13" s="21">
        <v>1</v>
      </c>
      <c r="AD13" s="21">
        <v>1</v>
      </c>
      <c r="AE13" s="21">
        <v>1</v>
      </c>
      <c r="AF13" s="21">
        <v>1</v>
      </c>
      <c r="AG13" s="21">
        <v>1</v>
      </c>
      <c r="AH13" s="21">
        <v>1</v>
      </c>
      <c r="AI13" s="21">
        <v>1</v>
      </c>
      <c r="AJ13" s="21">
        <v>1</v>
      </c>
      <c r="AK13" s="21">
        <v>1</v>
      </c>
      <c r="AL13" s="21">
        <v>1</v>
      </c>
      <c r="AM13" s="21">
        <v>1</v>
      </c>
      <c r="AN13" s="21">
        <v>1</v>
      </c>
      <c r="AO13" s="21">
        <v>1</v>
      </c>
      <c r="AP13" s="21">
        <v>1</v>
      </c>
      <c r="AQ13" s="21" t="s">
        <v>95</v>
      </c>
      <c r="AR13" s="21" t="s">
        <v>95</v>
      </c>
      <c r="AS13" s="21">
        <v>0</v>
      </c>
      <c r="AT13" s="21">
        <v>0</v>
      </c>
      <c r="AU13" s="21">
        <v>1</v>
      </c>
      <c r="AV13" s="21">
        <v>1</v>
      </c>
      <c r="AW13" s="21">
        <v>1</v>
      </c>
      <c r="AX13" s="21">
        <v>1</v>
      </c>
      <c r="AY13" s="21">
        <v>1</v>
      </c>
      <c r="AZ13" s="21">
        <v>1</v>
      </c>
      <c r="BA13" s="21">
        <v>1</v>
      </c>
      <c r="BB13" s="21">
        <v>1</v>
      </c>
      <c r="BC13" s="21">
        <v>1</v>
      </c>
      <c r="BD13" s="21">
        <v>1</v>
      </c>
      <c r="BE13" s="21">
        <v>1</v>
      </c>
      <c r="BF13" s="21">
        <v>1</v>
      </c>
      <c r="BG13" s="21">
        <v>1</v>
      </c>
      <c r="BH13" s="21">
        <v>1</v>
      </c>
    </row>
    <row r="14" spans="1:60" ht="15.75">
      <c r="A14" s="54">
        <v>190</v>
      </c>
      <c r="B14" s="50" t="s">
        <v>536</v>
      </c>
      <c r="C14" s="41" t="s">
        <v>278</v>
      </c>
      <c r="D14" s="21">
        <v>1</v>
      </c>
      <c r="E14" s="21">
        <v>1</v>
      </c>
      <c r="F14" s="21">
        <v>1</v>
      </c>
      <c r="G14" s="21">
        <v>1</v>
      </c>
      <c r="H14" s="21">
        <v>1</v>
      </c>
      <c r="I14" s="21">
        <v>1</v>
      </c>
      <c r="J14" s="21">
        <v>1</v>
      </c>
      <c r="K14" s="21">
        <v>1</v>
      </c>
      <c r="L14" s="21">
        <v>1</v>
      </c>
      <c r="M14" s="21">
        <v>1</v>
      </c>
      <c r="N14" s="21">
        <v>1</v>
      </c>
      <c r="O14" s="21">
        <v>1</v>
      </c>
      <c r="P14" s="21">
        <v>1</v>
      </c>
      <c r="Q14" s="21">
        <v>1</v>
      </c>
      <c r="R14" s="21">
        <v>1</v>
      </c>
      <c r="S14" s="21">
        <v>1</v>
      </c>
      <c r="T14" s="21">
        <v>1</v>
      </c>
      <c r="U14" s="21">
        <v>1</v>
      </c>
      <c r="V14" s="21">
        <v>0</v>
      </c>
      <c r="W14" s="21">
        <v>1</v>
      </c>
      <c r="X14" s="21">
        <v>1</v>
      </c>
      <c r="Y14" s="21"/>
      <c r="Z14" s="21">
        <v>1</v>
      </c>
      <c r="AA14" s="21">
        <v>1</v>
      </c>
      <c r="AB14" s="21">
        <v>1</v>
      </c>
      <c r="AC14" s="21">
        <v>1</v>
      </c>
      <c r="AD14" s="21">
        <v>1</v>
      </c>
      <c r="AE14" s="21">
        <v>1</v>
      </c>
      <c r="AF14" s="21">
        <v>1</v>
      </c>
      <c r="AG14" s="21">
        <v>1</v>
      </c>
      <c r="AH14" s="21">
        <v>1</v>
      </c>
      <c r="AI14" s="22">
        <v>0</v>
      </c>
      <c r="AJ14" s="21">
        <v>1</v>
      </c>
      <c r="AK14" s="21">
        <v>1</v>
      </c>
      <c r="AL14" s="21">
        <v>1</v>
      </c>
      <c r="AM14" s="21">
        <v>1</v>
      </c>
      <c r="AN14" s="21">
        <v>1</v>
      </c>
      <c r="AO14" s="21">
        <v>1</v>
      </c>
      <c r="AP14" s="21">
        <v>1</v>
      </c>
      <c r="AQ14" s="21" t="s">
        <v>95</v>
      </c>
      <c r="AR14" s="21" t="s">
        <v>95</v>
      </c>
      <c r="AS14" s="21">
        <v>0</v>
      </c>
      <c r="AT14" s="21">
        <v>0</v>
      </c>
      <c r="AU14" s="21">
        <v>1</v>
      </c>
      <c r="AV14" s="21">
        <v>1</v>
      </c>
      <c r="AW14" s="21">
        <v>1</v>
      </c>
      <c r="AX14" s="21">
        <v>1</v>
      </c>
      <c r="AY14" s="22">
        <v>0</v>
      </c>
      <c r="AZ14" s="21">
        <v>1</v>
      </c>
      <c r="BA14" s="21">
        <v>1</v>
      </c>
      <c r="BB14" s="22">
        <v>0</v>
      </c>
      <c r="BC14" s="21">
        <v>1</v>
      </c>
      <c r="BD14" s="21">
        <v>1</v>
      </c>
      <c r="BE14" s="22">
        <v>0</v>
      </c>
      <c r="BF14" s="21">
        <v>1</v>
      </c>
      <c r="BG14" s="21">
        <v>1</v>
      </c>
      <c r="BH14" s="21">
        <v>1</v>
      </c>
    </row>
    <row r="15" spans="1:60" ht="18.75">
      <c r="A15" s="7" t="s">
        <v>83</v>
      </c>
      <c r="B15" s="52"/>
      <c r="C15" s="23"/>
      <c r="D15" s="6">
        <f aca="true" t="shared" si="0" ref="D15:AI15">SUM(D6:D14)</f>
        <v>9</v>
      </c>
      <c r="E15" s="6">
        <f t="shared" si="0"/>
        <v>9</v>
      </c>
      <c r="F15" s="6">
        <f t="shared" si="0"/>
        <v>9</v>
      </c>
      <c r="G15" s="6">
        <f t="shared" si="0"/>
        <v>9</v>
      </c>
      <c r="H15" s="6">
        <f t="shared" si="0"/>
        <v>9</v>
      </c>
      <c r="I15" s="6">
        <f t="shared" si="0"/>
        <v>9</v>
      </c>
      <c r="J15" s="6">
        <f t="shared" si="0"/>
        <v>9</v>
      </c>
      <c r="K15" s="6">
        <f t="shared" si="0"/>
        <v>9</v>
      </c>
      <c r="L15" s="6">
        <f t="shared" si="0"/>
        <v>9</v>
      </c>
      <c r="M15" s="6">
        <f t="shared" si="0"/>
        <v>9</v>
      </c>
      <c r="N15" s="6">
        <f t="shared" si="0"/>
        <v>9</v>
      </c>
      <c r="O15" s="6">
        <f t="shared" si="0"/>
        <v>9</v>
      </c>
      <c r="P15" s="6">
        <f t="shared" si="0"/>
        <v>9</v>
      </c>
      <c r="Q15" s="6">
        <f t="shared" si="0"/>
        <v>9</v>
      </c>
      <c r="R15" s="6">
        <f t="shared" si="0"/>
        <v>9</v>
      </c>
      <c r="S15" s="6">
        <f t="shared" si="0"/>
        <v>9</v>
      </c>
      <c r="T15" s="6">
        <f t="shared" si="0"/>
        <v>9</v>
      </c>
      <c r="U15" s="6">
        <f t="shared" si="0"/>
        <v>9</v>
      </c>
      <c r="V15" s="6">
        <f t="shared" si="0"/>
        <v>8</v>
      </c>
      <c r="W15" s="6">
        <f t="shared" si="0"/>
        <v>9</v>
      </c>
      <c r="X15" s="6">
        <f t="shared" si="0"/>
        <v>9</v>
      </c>
      <c r="Y15" s="6">
        <f t="shared" si="0"/>
        <v>0</v>
      </c>
      <c r="Z15" s="6">
        <f t="shared" si="0"/>
        <v>9</v>
      </c>
      <c r="AA15" s="6">
        <f t="shared" si="0"/>
        <v>9</v>
      </c>
      <c r="AB15" s="6">
        <f t="shared" si="0"/>
        <v>9</v>
      </c>
      <c r="AC15" s="6">
        <f t="shared" si="0"/>
        <v>9</v>
      </c>
      <c r="AD15" s="6">
        <f t="shared" si="0"/>
        <v>9</v>
      </c>
      <c r="AE15" s="6">
        <f t="shared" si="0"/>
        <v>9</v>
      </c>
      <c r="AF15" s="6">
        <f t="shared" si="0"/>
        <v>9</v>
      </c>
      <c r="AG15" s="6">
        <f t="shared" si="0"/>
        <v>9</v>
      </c>
      <c r="AH15" s="6">
        <f t="shared" si="0"/>
        <v>9</v>
      </c>
      <c r="AI15" s="6">
        <f t="shared" si="0"/>
        <v>8</v>
      </c>
      <c r="AJ15" s="6">
        <f aca="true" t="shared" si="1" ref="AJ15:BH15">SUM(AJ6:AJ14)</f>
        <v>9</v>
      </c>
      <c r="AK15" s="6">
        <f t="shared" si="1"/>
        <v>9</v>
      </c>
      <c r="AL15" s="6">
        <f t="shared" si="1"/>
        <v>9</v>
      </c>
      <c r="AM15" s="6">
        <f t="shared" si="1"/>
        <v>9</v>
      </c>
      <c r="AN15" s="6">
        <f t="shared" si="1"/>
        <v>9</v>
      </c>
      <c r="AO15" s="6">
        <f t="shared" si="1"/>
        <v>9</v>
      </c>
      <c r="AP15" s="6">
        <f t="shared" si="1"/>
        <v>9</v>
      </c>
      <c r="AQ15" s="6">
        <f t="shared" si="1"/>
        <v>0</v>
      </c>
      <c r="AR15" s="6">
        <f t="shared" si="1"/>
        <v>0</v>
      </c>
      <c r="AS15" s="6">
        <f t="shared" si="1"/>
        <v>6</v>
      </c>
      <c r="AT15" s="6">
        <f t="shared" si="1"/>
        <v>6</v>
      </c>
      <c r="AU15" s="6">
        <f t="shared" si="1"/>
        <v>9</v>
      </c>
      <c r="AV15" s="6">
        <f t="shared" si="1"/>
        <v>9</v>
      </c>
      <c r="AW15" s="6">
        <f t="shared" si="1"/>
        <v>9</v>
      </c>
      <c r="AX15" s="6">
        <f t="shared" si="1"/>
        <v>9</v>
      </c>
      <c r="AY15" s="6">
        <f t="shared" si="1"/>
        <v>8</v>
      </c>
      <c r="AZ15" s="6">
        <f t="shared" si="1"/>
        <v>9</v>
      </c>
      <c r="BA15" s="6">
        <f t="shared" si="1"/>
        <v>9</v>
      </c>
      <c r="BB15" s="6">
        <f t="shared" si="1"/>
        <v>8</v>
      </c>
      <c r="BC15" s="6">
        <f t="shared" si="1"/>
        <v>9</v>
      </c>
      <c r="BD15" s="6">
        <f t="shared" si="1"/>
        <v>9</v>
      </c>
      <c r="BE15" s="6">
        <f t="shared" si="1"/>
        <v>8</v>
      </c>
      <c r="BF15" s="6">
        <f t="shared" si="1"/>
        <v>9</v>
      </c>
      <c r="BG15" s="6">
        <f t="shared" si="1"/>
        <v>9</v>
      </c>
      <c r="BH15" s="6">
        <f t="shared" si="1"/>
        <v>9</v>
      </c>
    </row>
    <row r="16" spans="4:60" ht="15">
      <c r="D16">
        <f>100*D15/9</f>
        <v>100</v>
      </c>
      <c r="E16">
        <f aca="true" t="shared" si="2" ref="E16:BE16">100*E15/9</f>
        <v>100</v>
      </c>
      <c r="F16">
        <f t="shared" si="2"/>
        <v>100</v>
      </c>
      <c r="G16">
        <f t="shared" si="2"/>
        <v>100</v>
      </c>
      <c r="H16">
        <f t="shared" si="2"/>
        <v>100</v>
      </c>
      <c r="I16">
        <f t="shared" si="2"/>
        <v>100</v>
      </c>
      <c r="J16">
        <f t="shared" si="2"/>
        <v>100</v>
      </c>
      <c r="K16">
        <f t="shared" si="2"/>
        <v>100</v>
      </c>
      <c r="L16">
        <f t="shared" si="2"/>
        <v>100</v>
      </c>
      <c r="M16">
        <f t="shared" si="2"/>
        <v>100</v>
      </c>
      <c r="N16">
        <f t="shared" si="2"/>
        <v>100</v>
      </c>
      <c r="O16">
        <f t="shared" si="2"/>
        <v>100</v>
      </c>
      <c r="P16">
        <f t="shared" si="2"/>
        <v>100</v>
      </c>
      <c r="Q16">
        <f t="shared" si="2"/>
        <v>100</v>
      </c>
      <c r="R16">
        <f t="shared" si="2"/>
        <v>100</v>
      </c>
      <c r="S16">
        <f t="shared" si="2"/>
        <v>100</v>
      </c>
      <c r="T16">
        <f t="shared" si="2"/>
        <v>100</v>
      </c>
      <c r="U16">
        <f t="shared" si="2"/>
        <v>100</v>
      </c>
      <c r="V16">
        <f t="shared" si="2"/>
        <v>88.88888888888889</v>
      </c>
      <c r="W16">
        <f t="shared" si="2"/>
        <v>100</v>
      </c>
      <c r="X16">
        <f t="shared" si="2"/>
        <v>100</v>
      </c>
      <c r="Y16">
        <f t="shared" si="2"/>
        <v>0</v>
      </c>
      <c r="Z16">
        <f t="shared" si="2"/>
        <v>100</v>
      </c>
      <c r="AA16">
        <f t="shared" si="2"/>
        <v>100</v>
      </c>
      <c r="AB16">
        <f t="shared" si="2"/>
        <v>100</v>
      </c>
      <c r="AC16">
        <f t="shared" si="2"/>
        <v>100</v>
      </c>
      <c r="AD16">
        <f t="shared" si="2"/>
        <v>100</v>
      </c>
      <c r="AE16">
        <f t="shared" si="2"/>
        <v>100</v>
      </c>
      <c r="AF16">
        <f t="shared" si="2"/>
        <v>100</v>
      </c>
      <c r="AG16">
        <f t="shared" si="2"/>
        <v>100</v>
      </c>
      <c r="AH16">
        <f t="shared" si="2"/>
        <v>100</v>
      </c>
      <c r="AI16">
        <f t="shared" si="2"/>
        <v>88.88888888888889</v>
      </c>
      <c r="AJ16">
        <f t="shared" si="2"/>
        <v>100</v>
      </c>
      <c r="AK16">
        <f t="shared" si="2"/>
        <v>100</v>
      </c>
      <c r="AL16">
        <f t="shared" si="2"/>
        <v>100</v>
      </c>
      <c r="AM16">
        <f t="shared" si="2"/>
        <v>100</v>
      </c>
      <c r="AN16">
        <f t="shared" si="2"/>
        <v>100</v>
      </c>
      <c r="AO16">
        <f t="shared" si="2"/>
        <v>100</v>
      </c>
      <c r="AP16">
        <f t="shared" si="2"/>
        <v>100</v>
      </c>
      <c r="AQ16">
        <f t="shared" si="2"/>
        <v>0</v>
      </c>
      <c r="AR16">
        <f t="shared" si="2"/>
        <v>0</v>
      </c>
      <c r="AS16">
        <f t="shared" si="2"/>
        <v>66.66666666666667</v>
      </c>
      <c r="AT16">
        <f t="shared" si="2"/>
        <v>66.66666666666667</v>
      </c>
      <c r="AU16">
        <f t="shared" si="2"/>
        <v>100</v>
      </c>
      <c r="AV16">
        <f t="shared" si="2"/>
        <v>100</v>
      </c>
      <c r="AW16">
        <f t="shared" si="2"/>
        <v>100</v>
      </c>
      <c r="AX16">
        <f t="shared" si="2"/>
        <v>100</v>
      </c>
      <c r="AY16">
        <f t="shared" si="2"/>
        <v>88.88888888888889</v>
      </c>
      <c r="AZ16">
        <f t="shared" si="2"/>
        <v>100</v>
      </c>
      <c r="BA16">
        <f t="shared" si="2"/>
        <v>100</v>
      </c>
      <c r="BB16">
        <f t="shared" si="2"/>
        <v>88.88888888888889</v>
      </c>
      <c r="BC16">
        <f t="shared" si="2"/>
        <v>100</v>
      </c>
      <c r="BD16">
        <f t="shared" si="2"/>
        <v>100</v>
      </c>
      <c r="BE16">
        <f t="shared" si="2"/>
        <v>88.88888888888889</v>
      </c>
      <c r="BF16">
        <f>100*BF15/9</f>
        <v>100</v>
      </c>
      <c r="BG16">
        <f>100*BG15/9</f>
        <v>100</v>
      </c>
      <c r="BH16">
        <f>100*BH15/9</f>
        <v>100</v>
      </c>
    </row>
    <row r="17" ht="15">
      <c r="BH17">
        <f>SUM(D16:BH16)/70</f>
        <v>75.39682539682538</v>
      </c>
    </row>
  </sheetData>
  <sheetProtection/>
  <mergeCells count="68">
    <mergeCell ref="BG3:BG5"/>
    <mergeCell ref="BH3:BH5"/>
    <mergeCell ref="BF3:BF5"/>
    <mergeCell ref="AZ3:AZ5"/>
    <mergeCell ref="BA3:BA5"/>
    <mergeCell ref="BB3:BB5"/>
    <mergeCell ref="BC3:BC5"/>
    <mergeCell ref="BD3:BD5"/>
    <mergeCell ref="BE3:BE5"/>
    <mergeCell ref="AY3:AY5"/>
    <mergeCell ref="AN3:AN5"/>
    <mergeCell ref="AO3:AO5"/>
    <mergeCell ref="AP3:AP5"/>
    <mergeCell ref="AQ3:AQ5"/>
    <mergeCell ref="AR3:AR5"/>
    <mergeCell ref="AS3:AS5"/>
    <mergeCell ref="AT3:AT5"/>
    <mergeCell ref="AU3:AU5"/>
    <mergeCell ref="AV3:AV5"/>
    <mergeCell ref="AW3:AW5"/>
    <mergeCell ref="AX3:AX5"/>
    <mergeCell ref="AL3:AL5"/>
    <mergeCell ref="AM3:AM5"/>
    <mergeCell ref="AF3:AF5"/>
    <mergeCell ref="AG3:AG5"/>
    <mergeCell ref="AH3:AH5"/>
    <mergeCell ref="AI3:AI5"/>
    <mergeCell ref="AJ3:AJ5"/>
    <mergeCell ref="AK3:AK5"/>
    <mergeCell ref="AE3:AE5"/>
    <mergeCell ref="T3:T5"/>
    <mergeCell ref="U3:U5"/>
    <mergeCell ref="V3:V5"/>
    <mergeCell ref="W3:W5"/>
    <mergeCell ref="X3:X5"/>
    <mergeCell ref="Y3:Y5"/>
    <mergeCell ref="Z3:Z5"/>
    <mergeCell ref="AA3:AA5"/>
    <mergeCell ref="AB3:AB5"/>
    <mergeCell ref="AC3:AC5"/>
    <mergeCell ref="AD3:AD5"/>
    <mergeCell ref="I3:I5"/>
    <mergeCell ref="J3:J5"/>
    <mergeCell ref="K3:K5"/>
    <mergeCell ref="R3:R5"/>
    <mergeCell ref="S3:S5"/>
    <mergeCell ref="L3:L5"/>
    <mergeCell ref="M3:M5"/>
    <mergeCell ref="N3:N5"/>
    <mergeCell ref="O3:O5"/>
    <mergeCell ref="P3:P5"/>
    <mergeCell ref="Q3:Q5"/>
    <mergeCell ref="A1:A5"/>
    <mergeCell ref="B1:B5"/>
    <mergeCell ref="C1:C5"/>
    <mergeCell ref="D1:J2"/>
    <mergeCell ref="K1:BH1"/>
    <mergeCell ref="K2:P2"/>
    <mergeCell ref="Q2:R2"/>
    <mergeCell ref="S2:Z2"/>
    <mergeCell ref="AA2:AM2"/>
    <mergeCell ref="AO2:AV2"/>
    <mergeCell ref="AW2:BE2"/>
    <mergeCell ref="D3:D5"/>
    <mergeCell ref="E3:E5"/>
    <mergeCell ref="F3:F5"/>
    <mergeCell ref="G3:G5"/>
    <mergeCell ref="H3:H5"/>
  </mergeCells>
  <hyperlinks>
    <hyperlink ref="C6" r:id="rId1" display="https://portal.iv-edu.ru/dep/mouoshuyarn/shuyskiyrn_vasilevskaya/default.aspx"/>
    <hyperlink ref="C7:C14" r:id="rId2" display="vasilievskoe@mail.ru                                            САЙТ -https://portal.iv-edu.ru/dep/mouoshuyarn/shuyskiyrn_vasilevskaya/default.aspx"/>
    <hyperlink ref="C7" r:id="rId3" display="https://portal.iv-edu.ru/dep/mouoshuyarn/shuyskiyrn_kitovskaya/default.aspx"/>
    <hyperlink ref="C13" r:id="rId4" display="https://portal.iv-edu.ru/dep/mouoshuyarn/shuyskiyrn_klochkovskaya/default.aspx"/>
    <hyperlink ref="C8" r:id="rId5" display="https://portal.iv-edu.ru/dep/mouoshuyarn/shuyskiyrn_kolobovskaya/default.aspx"/>
    <hyperlink ref="C9" r:id="rId6" display="https://portal.iv-edu.ru/dep/mouoshuyarn/shuyskiyrn_peremilovskaya/default.aspx"/>
    <hyperlink ref="C10" r:id="rId7" display="https://portal.iv-edu.ru/dep/mouoshuyarn/shuyskiyrn_pustoshenskaya/default.aspx"/>
    <hyperlink ref="C11" r:id="rId8" display="https://portal.iv-edu.ru/dep/mouoshuyarn/shuyskiyrn_milukovskaya/default.aspx"/>
    <hyperlink ref="C14" r:id="rId9" display="https://portal.iv-edu.ru/dep/mouoshuyarn/shuyskiyrn_sergeevskaya/default.aspx"/>
    <hyperlink ref="C12" r:id="rId10" display="https://portal.iv-edu.ru/dep/mouoshuyarn/shuyskiyrn_chernckaya/default.aspx"/>
  </hyperlinks>
  <printOptions/>
  <pageMargins left="0.11811023622047245" right="0.11811023622047245" top="0.7480314960629921" bottom="0.7480314960629921" header="0.31496062992125984" footer="0.31496062992125984"/>
  <pageSetup fitToHeight="0" fitToWidth="1" horizontalDpi="600" verticalDpi="600" orientation="landscape" paperSize="9" scale="35" r:id="rId11"/>
</worksheet>
</file>

<file path=xl/worksheets/sheet28.xml><?xml version="1.0" encoding="utf-8"?>
<worksheet xmlns="http://schemas.openxmlformats.org/spreadsheetml/2006/main" xmlns:r="http://schemas.openxmlformats.org/officeDocument/2006/relationships">
  <sheetPr>
    <pageSetUpPr fitToPage="1"/>
  </sheetPr>
  <dimension ref="A1:BH22"/>
  <sheetViews>
    <sheetView zoomScalePageLayoutView="0" workbookViewId="0" topLeftCell="A1">
      <selection activeCell="C26" sqref="C26"/>
    </sheetView>
  </sheetViews>
  <sheetFormatPr defaultColWidth="9.140625" defaultRowHeight="15"/>
  <cols>
    <col min="2" max="2" width="25.28125" style="0" customWidth="1"/>
    <col min="3" max="3" width="76.28125" style="0" customWidth="1"/>
    <col min="4" max="39" width="4.8515625" style="0" customWidth="1"/>
    <col min="40" max="40" width="9.7109375" style="0" customWidth="1"/>
    <col min="41" max="57" width="4.8515625" style="0" customWidth="1"/>
  </cols>
  <sheetData>
    <row r="1" spans="1:60" ht="48" customHeight="1" thickBot="1">
      <c r="A1" s="90" t="s">
        <v>84</v>
      </c>
      <c r="B1" s="92" t="s">
        <v>659</v>
      </c>
      <c r="C1" s="90" t="s">
        <v>82</v>
      </c>
      <c r="D1" s="95" t="s">
        <v>7</v>
      </c>
      <c r="E1" s="96"/>
      <c r="F1" s="96"/>
      <c r="G1" s="96"/>
      <c r="H1" s="96"/>
      <c r="I1" s="96"/>
      <c r="J1" s="97"/>
      <c r="K1" s="101" t="s">
        <v>8</v>
      </c>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3"/>
    </row>
    <row r="2" spans="1:60" ht="141.75" customHeight="1">
      <c r="A2" s="91"/>
      <c r="B2" s="93"/>
      <c r="C2" s="91"/>
      <c r="D2" s="98"/>
      <c r="E2" s="99"/>
      <c r="F2" s="99"/>
      <c r="G2" s="99"/>
      <c r="H2" s="99"/>
      <c r="I2" s="99"/>
      <c r="J2" s="100"/>
      <c r="K2" s="104" t="s">
        <v>9</v>
      </c>
      <c r="L2" s="105"/>
      <c r="M2" s="105"/>
      <c r="N2" s="105"/>
      <c r="O2" s="105"/>
      <c r="P2" s="106"/>
      <c r="Q2" s="104" t="s">
        <v>22</v>
      </c>
      <c r="R2" s="106"/>
      <c r="S2" s="107" t="s">
        <v>23</v>
      </c>
      <c r="T2" s="108"/>
      <c r="U2" s="108"/>
      <c r="V2" s="108"/>
      <c r="W2" s="108"/>
      <c r="X2" s="108"/>
      <c r="Y2" s="108"/>
      <c r="Z2" s="109"/>
      <c r="AA2" s="104" t="s">
        <v>32</v>
      </c>
      <c r="AB2" s="105"/>
      <c r="AC2" s="105"/>
      <c r="AD2" s="105"/>
      <c r="AE2" s="105"/>
      <c r="AF2" s="105"/>
      <c r="AG2" s="105"/>
      <c r="AH2" s="105"/>
      <c r="AI2" s="105"/>
      <c r="AJ2" s="105"/>
      <c r="AK2" s="105"/>
      <c r="AL2" s="105"/>
      <c r="AM2" s="105"/>
      <c r="AN2" s="1" t="s">
        <v>50</v>
      </c>
      <c r="AO2" s="104" t="s">
        <v>52</v>
      </c>
      <c r="AP2" s="105"/>
      <c r="AQ2" s="105"/>
      <c r="AR2" s="105"/>
      <c r="AS2" s="105"/>
      <c r="AT2" s="105"/>
      <c r="AU2" s="105"/>
      <c r="AV2" s="106"/>
      <c r="AW2" s="107" t="s">
        <v>61</v>
      </c>
      <c r="AX2" s="108"/>
      <c r="AY2" s="108"/>
      <c r="AZ2" s="108"/>
      <c r="BA2" s="108"/>
      <c r="BB2" s="108"/>
      <c r="BC2" s="108"/>
      <c r="BD2" s="108"/>
      <c r="BE2" s="109"/>
      <c r="BF2" s="1" t="s">
        <v>76</v>
      </c>
      <c r="BG2" s="1" t="s">
        <v>78</v>
      </c>
      <c r="BH2" s="2" t="s">
        <v>80</v>
      </c>
    </row>
    <row r="3" spans="1:60" ht="18.75" customHeight="1">
      <c r="A3" s="91"/>
      <c r="B3" s="93"/>
      <c r="C3" s="91"/>
      <c r="D3" s="110">
        <v>1</v>
      </c>
      <c r="E3" s="112">
        <v>2</v>
      </c>
      <c r="F3" s="112">
        <v>3</v>
      </c>
      <c r="G3" s="112">
        <v>4</v>
      </c>
      <c r="H3" s="112">
        <v>5</v>
      </c>
      <c r="I3" s="112">
        <v>6</v>
      </c>
      <c r="J3" s="114">
        <v>7</v>
      </c>
      <c r="K3" s="110">
        <v>8</v>
      </c>
      <c r="L3" s="112">
        <v>9</v>
      </c>
      <c r="M3" s="112">
        <v>10</v>
      </c>
      <c r="N3" s="112">
        <v>11</v>
      </c>
      <c r="O3" s="112">
        <v>12</v>
      </c>
      <c r="P3" s="114">
        <v>13</v>
      </c>
      <c r="Q3" s="111">
        <v>14</v>
      </c>
      <c r="R3" s="116">
        <v>19</v>
      </c>
      <c r="S3" s="111">
        <v>20</v>
      </c>
      <c r="T3" s="120">
        <v>21</v>
      </c>
      <c r="U3" s="113">
        <v>22</v>
      </c>
      <c r="V3" s="120">
        <v>23</v>
      </c>
      <c r="W3" s="113">
        <v>24</v>
      </c>
      <c r="X3" s="120">
        <v>25</v>
      </c>
      <c r="Y3" s="113">
        <v>26</v>
      </c>
      <c r="Z3" s="116">
        <v>27</v>
      </c>
      <c r="AA3" s="111">
        <v>28</v>
      </c>
      <c r="AB3" s="120">
        <v>29</v>
      </c>
      <c r="AC3" s="113">
        <v>30</v>
      </c>
      <c r="AD3" s="120">
        <v>31</v>
      </c>
      <c r="AE3" s="113">
        <v>32</v>
      </c>
      <c r="AF3" s="120">
        <v>33</v>
      </c>
      <c r="AG3" s="113">
        <v>34</v>
      </c>
      <c r="AH3" s="120">
        <v>35</v>
      </c>
      <c r="AI3" s="113">
        <v>36</v>
      </c>
      <c r="AJ3" s="120">
        <v>37</v>
      </c>
      <c r="AK3" s="113">
        <v>38</v>
      </c>
      <c r="AL3" s="120">
        <v>39</v>
      </c>
      <c r="AM3" s="113">
        <v>40</v>
      </c>
      <c r="AN3" s="122">
        <v>45</v>
      </c>
      <c r="AO3" s="111">
        <v>46</v>
      </c>
      <c r="AP3" s="120">
        <v>47</v>
      </c>
      <c r="AQ3" s="113">
        <v>48</v>
      </c>
      <c r="AR3" s="120">
        <v>49</v>
      </c>
      <c r="AS3" s="113">
        <v>50</v>
      </c>
      <c r="AT3" s="120">
        <v>51</v>
      </c>
      <c r="AU3" s="113">
        <v>52</v>
      </c>
      <c r="AV3" s="116">
        <v>53</v>
      </c>
      <c r="AW3" s="111">
        <v>54</v>
      </c>
      <c r="AX3" s="120">
        <v>55</v>
      </c>
      <c r="AY3" s="113">
        <v>56</v>
      </c>
      <c r="AZ3" s="120">
        <v>57</v>
      </c>
      <c r="BA3" s="113">
        <v>58</v>
      </c>
      <c r="BB3" s="120">
        <v>59</v>
      </c>
      <c r="BC3" s="113">
        <v>60</v>
      </c>
      <c r="BD3" s="120">
        <v>61</v>
      </c>
      <c r="BE3" s="115">
        <v>62</v>
      </c>
      <c r="BF3" s="126">
        <v>68</v>
      </c>
      <c r="BG3" s="122">
        <v>69</v>
      </c>
      <c r="BH3" s="124">
        <v>70</v>
      </c>
    </row>
    <row r="4" spans="1:60" ht="15" customHeight="1">
      <c r="A4" s="91"/>
      <c r="B4" s="93"/>
      <c r="C4" s="91"/>
      <c r="D4" s="110"/>
      <c r="E4" s="112"/>
      <c r="F4" s="112"/>
      <c r="G4" s="112"/>
      <c r="H4" s="112"/>
      <c r="I4" s="112"/>
      <c r="J4" s="114"/>
      <c r="K4" s="110"/>
      <c r="L4" s="112"/>
      <c r="M4" s="112"/>
      <c r="N4" s="112"/>
      <c r="O4" s="112"/>
      <c r="P4" s="114"/>
      <c r="Q4" s="118"/>
      <c r="R4" s="117"/>
      <c r="S4" s="118"/>
      <c r="T4" s="121"/>
      <c r="U4" s="119"/>
      <c r="V4" s="121"/>
      <c r="W4" s="119"/>
      <c r="X4" s="121"/>
      <c r="Y4" s="119"/>
      <c r="Z4" s="117"/>
      <c r="AA4" s="118"/>
      <c r="AB4" s="121"/>
      <c r="AC4" s="119"/>
      <c r="AD4" s="121"/>
      <c r="AE4" s="119"/>
      <c r="AF4" s="121"/>
      <c r="AG4" s="119"/>
      <c r="AH4" s="121"/>
      <c r="AI4" s="119"/>
      <c r="AJ4" s="121"/>
      <c r="AK4" s="119"/>
      <c r="AL4" s="121"/>
      <c r="AM4" s="119"/>
      <c r="AN4" s="123"/>
      <c r="AO4" s="118"/>
      <c r="AP4" s="121"/>
      <c r="AQ4" s="119"/>
      <c r="AR4" s="121"/>
      <c r="AS4" s="119"/>
      <c r="AT4" s="121"/>
      <c r="AU4" s="119"/>
      <c r="AV4" s="117"/>
      <c r="AW4" s="118"/>
      <c r="AX4" s="121"/>
      <c r="AY4" s="119"/>
      <c r="AZ4" s="121"/>
      <c r="BA4" s="119"/>
      <c r="BB4" s="121"/>
      <c r="BC4" s="119"/>
      <c r="BD4" s="121"/>
      <c r="BE4" s="128"/>
      <c r="BF4" s="127"/>
      <c r="BG4" s="123"/>
      <c r="BH4" s="125"/>
    </row>
    <row r="5" spans="1:60" ht="12.75" customHeight="1">
      <c r="A5" s="129"/>
      <c r="B5" s="93"/>
      <c r="C5" s="129"/>
      <c r="D5" s="110"/>
      <c r="E5" s="112"/>
      <c r="F5" s="112"/>
      <c r="G5" s="112"/>
      <c r="H5" s="112"/>
      <c r="I5" s="112"/>
      <c r="J5" s="114"/>
      <c r="K5" s="110"/>
      <c r="L5" s="112"/>
      <c r="M5" s="112"/>
      <c r="N5" s="112"/>
      <c r="O5" s="112"/>
      <c r="P5" s="114"/>
      <c r="Q5" s="135"/>
      <c r="R5" s="134"/>
      <c r="S5" s="135"/>
      <c r="T5" s="137"/>
      <c r="U5" s="136"/>
      <c r="V5" s="137"/>
      <c r="W5" s="136"/>
      <c r="X5" s="137"/>
      <c r="Y5" s="136"/>
      <c r="Z5" s="134"/>
      <c r="AA5" s="135"/>
      <c r="AB5" s="137"/>
      <c r="AC5" s="136"/>
      <c r="AD5" s="137"/>
      <c r="AE5" s="136"/>
      <c r="AF5" s="137"/>
      <c r="AG5" s="136"/>
      <c r="AH5" s="137"/>
      <c r="AI5" s="136"/>
      <c r="AJ5" s="137"/>
      <c r="AK5" s="136"/>
      <c r="AL5" s="137"/>
      <c r="AM5" s="136"/>
      <c r="AN5" s="138"/>
      <c r="AO5" s="135"/>
      <c r="AP5" s="137"/>
      <c r="AQ5" s="136"/>
      <c r="AR5" s="137"/>
      <c r="AS5" s="136"/>
      <c r="AT5" s="137"/>
      <c r="AU5" s="136"/>
      <c r="AV5" s="134"/>
      <c r="AW5" s="135"/>
      <c r="AX5" s="137"/>
      <c r="AY5" s="136"/>
      <c r="AZ5" s="137"/>
      <c r="BA5" s="136"/>
      <c r="BB5" s="137"/>
      <c r="BC5" s="136"/>
      <c r="BD5" s="137"/>
      <c r="BE5" s="141"/>
      <c r="BF5" s="140"/>
      <c r="BG5" s="138"/>
      <c r="BH5" s="139"/>
    </row>
    <row r="6" spans="1:60" ht="15.75">
      <c r="A6" s="54">
        <v>243</v>
      </c>
      <c r="B6" s="62" t="s">
        <v>646</v>
      </c>
      <c r="C6" s="24" t="s">
        <v>331</v>
      </c>
      <c r="D6" s="3">
        <v>1</v>
      </c>
      <c r="E6" s="3">
        <v>1</v>
      </c>
      <c r="F6" s="3">
        <v>1</v>
      </c>
      <c r="G6" s="3">
        <v>0</v>
      </c>
      <c r="H6" s="3">
        <v>1</v>
      </c>
      <c r="I6" s="3">
        <v>1</v>
      </c>
      <c r="J6" s="3">
        <v>1</v>
      </c>
      <c r="K6" s="3">
        <v>1</v>
      </c>
      <c r="L6" s="3">
        <v>1</v>
      </c>
      <c r="M6" s="3">
        <v>1</v>
      </c>
      <c r="N6" s="3">
        <v>1</v>
      </c>
      <c r="O6" s="3">
        <v>1</v>
      </c>
      <c r="P6" s="3">
        <v>1</v>
      </c>
      <c r="Q6" s="3">
        <v>0</v>
      </c>
      <c r="R6" s="3">
        <v>0</v>
      </c>
      <c r="S6" s="3">
        <v>1</v>
      </c>
      <c r="T6" s="3">
        <v>1</v>
      </c>
      <c r="U6" s="3">
        <v>1</v>
      </c>
      <c r="V6" s="3">
        <v>0</v>
      </c>
      <c r="W6" s="3">
        <v>0</v>
      </c>
      <c r="X6" s="3">
        <v>1</v>
      </c>
      <c r="Y6" s="3"/>
      <c r="Z6" s="3">
        <v>0</v>
      </c>
      <c r="AA6" s="3">
        <v>1</v>
      </c>
      <c r="AB6" s="3">
        <v>1</v>
      </c>
      <c r="AC6" s="3">
        <v>1</v>
      </c>
      <c r="AD6" s="3">
        <v>0</v>
      </c>
      <c r="AE6" s="3">
        <v>1</v>
      </c>
      <c r="AF6" s="3">
        <v>1</v>
      </c>
      <c r="AG6" s="3">
        <v>1</v>
      </c>
      <c r="AH6" s="3">
        <v>1</v>
      </c>
      <c r="AI6" s="3">
        <v>0</v>
      </c>
      <c r="AJ6" s="3">
        <v>0</v>
      </c>
      <c r="AK6" s="3">
        <v>1</v>
      </c>
      <c r="AL6" s="3">
        <v>1</v>
      </c>
      <c r="AM6" s="3">
        <v>1</v>
      </c>
      <c r="AN6" s="3">
        <v>1</v>
      </c>
      <c r="AO6" s="3">
        <v>1</v>
      </c>
      <c r="AP6" s="3">
        <v>0</v>
      </c>
      <c r="AQ6" s="3" t="s">
        <v>95</v>
      </c>
      <c r="AR6" s="3" t="s">
        <v>95</v>
      </c>
      <c r="AS6" s="3">
        <v>1</v>
      </c>
      <c r="AT6" s="3">
        <v>1</v>
      </c>
      <c r="AU6" s="3">
        <v>1</v>
      </c>
      <c r="AV6" s="3">
        <v>1</v>
      </c>
      <c r="AW6" s="3">
        <v>1</v>
      </c>
      <c r="AX6" s="3">
        <v>1</v>
      </c>
      <c r="AY6" s="3">
        <v>1</v>
      </c>
      <c r="AZ6" s="3">
        <v>1</v>
      </c>
      <c r="BA6" s="3">
        <v>1</v>
      </c>
      <c r="BB6" s="3">
        <v>1</v>
      </c>
      <c r="BC6" s="3">
        <v>0</v>
      </c>
      <c r="BD6" s="3">
        <v>1</v>
      </c>
      <c r="BE6" s="3">
        <v>1</v>
      </c>
      <c r="BF6" s="3">
        <v>1</v>
      </c>
      <c r="BG6" s="3">
        <v>0</v>
      </c>
      <c r="BH6" s="3">
        <v>1</v>
      </c>
    </row>
    <row r="7" spans="1:60" ht="15.75">
      <c r="A7" s="54">
        <v>244</v>
      </c>
      <c r="B7" s="62" t="s">
        <v>647</v>
      </c>
      <c r="C7" s="24" t="s">
        <v>332</v>
      </c>
      <c r="D7" s="3">
        <v>1</v>
      </c>
      <c r="E7" s="3">
        <v>0</v>
      </c>
      <c r="F7" s="3">
        <v>1</v>
      </c>
      <c r="G7" s="3">
        <v>0</v>
      </c>
      <c r="H7" s="3">
        <v>1</v>
      </c>
      <c r="I7" s="3">
        <v>1</v>
      </c>
      <c r="J7" s="3">
        <v>1</v>
      </c>
      <c r="K7" s="3">
        <v>1</v>
      </c>
      <c r="L7" s="3">
        <v>1</v>
      </c>
      <c r="M7" s="3">
        <v>1</v>
      </c>
      <c r="N7" s="3">
        <v>1</v>
      </c>
      <c r="O7" s="3">
        <v>1</v>
      </c>
      <c r="P7" s="3">
        <v>1</v>
      </c>
      <c r="Q7" s="3">
        <v>1</v>
      </c>
      <c r="R7" s="3">
        <v>1</v>
      </c>
      <c r="S7" s="3">
        <v>1</v>
      </c>
      <c r="T7" s="3">
        <v>0</v>
      </c>
      <c r="U7" s="3">
        <v>0</v>
      </c>
      <c r="V7" s="3">
        <v>0</v>
      </c>
      <c r="W7" s="3">
        <v>0</v>
      </c>
      <c r="X7" s="3">
        <v>0</v>
      </c>
      <c r="Y7" s="3"/>
      <c r="Z7" s="3">
        <v>0</v>
      </c>
      <c r="AA7" s="3">
        <v>1</v>
      </c>
      <c r="AB7" s="3">
        <v>1</v>
      </c>
      <c r="AC7" s="3">
        <v>1</v>
      </c>
      <c r="AD7" s="3">
        <v>0</v>
      </c>
      <c r="AE7" s="3">
        <v>1</v>
      </c>
      <c r="AF7" s="3">
        <v>1</v>
      </c>
      <c r="AG7" s="3">
        <v>0</v>
      </c>
      <c r="AH7" s="3">
        <v>1</v>
      </c>
      <c r="AI7" s="3">
        <v>0</v>
      </c>
      <c r="AJ7" s="3">
        <v>0</v>
      </c>
      <c r="AK7" s="3">
        <v>0</v>
      </c>
      <c r="AL7" s="3">
        <v>1</v>
      </c>
      <c r="AM7" s="3">
        <v>1</v>
      </c>
      <c r="AN7" s="3">
        <v>1</v>
      </c>
      <c r="AO7" s="3">
        <v>1</v>
      </c>
      <c r="AP7" s="3">
        <v>1</v>
      </c>
      <c r="AQ7" s="3" t="s">
        <v>95</v>
      </c>
      <c r="AR7" s="3" t="s">
        <v>95</v>
      </c>
      <c r="AS7" s="3">
        <v>0</v>
      </c>
      <c r="AT7" s="3">
        <v>0</v>
      </c>
      <c r="AU7" s="3">
        <v>1</v>
      </c>
      <c r="AV7" s="3">
        <v>1</v>
      </c>
      <c r="AW7" s="3">
        <v>1</v>
      </c>
      <c r="AX7" s="3">
        <v>1</v>
      </c>
      <c r="AY7" s="3">
        <v>0</v>
      </c>
      <c r="AZ7" s="3">
        <v>1</v>
      </c>
      <c r="BA7" s="3">
        <v>1</v>
      </c>
      <c r="BB7" s="3">
        <v>0</v>
      </c>
      <c r="BC7" s="3">
        <v>0</v>
      </c>
      <c r="BD7" s="3">
        <v>0</v>
      </c>
      <c r="BE7" s="3">
        <v>0</v>
      </c>
      <c r="BF7" s="3">
        <v>1</v>
      </c>
      <c r="BG7" s="3">
        <v>1</v>
      </c>
      <c r="BH7" s="3">
        <v>1</v>
      </c>
    </row>
    <row r="8" spans="1:60" ht="30">
      <c r="A8" s="54">
        <v>245</v>
      </c>
      <c r="B8" s="62" t="s">
        <v>656</v>
      </c>
      <c r="C8" s="24" t="s">
        <v>333</v>
      </c>
      <c r="D8" s="3">
        <v>1</v>
      </c>
      <c r="E8" s="3">
        <v>1</v>
      </c>
      <c r="F8" s="3">
        <v>1</v>
      </c>
      <c r="G8" s="3">
        <v>1</v>
      </c>
      <c r="H8" s="3">
        <v>1</v>
      </c>
      <c r="I8" s="3">
        <v>1</v>
      </c>
      <c r="J8" s="3">
        <v>1</v>
      </c>
      <c r="K8" s="3">
        <v>1</v>
      </c>
      <c r="L8" s="3">
        <v>1</v>
      </c>
      <c r="M8" s="3">
        <v>1</v>
      </c>
      <c r="N8" s="3">
        <v>1</v>
      </c>
      <c r="O8" s="3">
        <v>1</v>
      </c>
      <c r="P8" s="3">
        <v>1</v>
      </c>
      <c r="Q8" s="3">
        <v>0</v>
      </c>
      <c r="R8" s="3">
        <v>0</v>
      </c>
      <c r="S8" s="3">
        <v>1</v>
      </c>
      <c r="T8" s="3">
        <v>1</v>
      </c>
      <c r="U8" s="3">
        <v>1</v>
      </c>
      <c r="V8" s="3">
        <v>0</v>
      </c>
      <c r="W8" s="3">
        <v>0</v>
      </c>
      <c r="X8" s="3">
        <v>1</v>
      </c>
      <c r="Y8" s="3">
        <v>1</v>
      </c>
      <c r="Z8" s="3">
        <v>1</v>
      </c>
      <c r="AA8" s="3">
        <v>1</v>
      </c>
      <c r="AB8" s="3">
        <v>1</v>
      </c>
      <c r="AC8" s="3">
        <v>1</v>
      </c>
      <c r="AD8" s="3">
        <v>1</v>
      </c>
      <c r="AE8" s="3">
        <v>1</v>
      </c>
      <c r="AF8" s="3">
        <v>1</v>
      </c>
      <c r="AG8" s="3">
        <v>1</v>
      </c>
      <c r="AH8" s="3">
        <v>1</v>
      </c>
      <c r="AI8" s="3">
        <v>0</v>
      </c>
      <c r="AJ8" s="3">
        <v>0</v>
      </c>
      <c r="AK8" s="3">
        <v>1</v>
      </c>
      <c r="AL8" s="3">
        <v>1</v>
      </c>
      <c r="AM8" s="3">
        <v>1</v>
      </c>
      <c r="AN8" s="3">
        <v>1</v>
      </c>
      <c r="AO8" s="3">
        <v>1</v>
      </c>
      <c r="AP8" s="3">
        <v>1</v>
      </c>
      <c r="AQ8" s="3" t="s">
        <v>95</v>
      </c>
      <c r="AR8" s="3" t="s">
        <v>95</v>
      </c>
      <c r="AS8" s="3">
        <v>0</v>
      </c>
      <c r="AT8" s="3">
        <v>0</v>
      </c>
      <c r="AU8" s="3">
        <v>1</v>
      </c>
      <c r="AV8" s="3">
        <v>1</v>
      </c>
      <c r="AW8" s="3">
        <v>1</v>
      </c>
      <c r="AX8" s="3">
        <v>1</v>
      </c>
      <c r="AY8" s="3">
        <v>1</v>
      </c>
      <c r="AZ8" s="3">
        <v>1</v>
      </c>
      <c r="BA8" s="3">
        <v>1</v>
      </c>
      <c r="BB8" s="3">
        <v>0</v>
      </c>
      <c r="BC8" s="3">
        <v>0</v>
      </c>
      <c r="BD8" s="3">
        <v>0</v>
      </c>
      <c r="BE8" s="3">
        <v>0</v>
      </c>
      <c r="BF8" s="3">
        <v>1</v>
      </c>
      <c r="BG8" s="3">
        <v>1</v>
      </c>
      <c r="BH8" s="3">
        <v>1</v>
      </c>
    </row>
    <row r="9" spans="1:60" ht="15.75">
      <c r="A9" s="54">
        <v>246</v>
      </c>
      <c r="B9" s="62" t="s">
        <v>652</v>
      </c>
      <c r="C9" s="24" t="s">
        <v>334</v>
      </c>
      <c r="D9" s="3">
        <v>1</v>
      </c>
      <c r="E9" s="3">
        <v>1</v>
      </c>
      <c r="F9" s="3">
        <v>1</v>
      </c>
      <c r="G9" s="3">
        <v>1</v>
      </c>
      <c r="H9" s="3">
        <v>1</v>
      </c>
      <c r="I9" s="3">
        <v>1</v>
      </c>
      <c r="J9" s="3">
        <v>1</v>
      </c>
      <c r="K9" s="3">
        <v>1</v>
      </c>
      <c r="L9" s="3">
        <v>1</v>
      </c>
      <c r="M9" s="3">
        <v>1</v>
      </c>
      <c r="N9" s="3">
        <v>1</v>
      </c>
      <c r="O9" s="3">
        <v>1</v>
      </c>
      <c r="P9" s="3">
        <v>1</v>
      </c>
      <c r="Q9" s="3">
        <v>1</v>
      </c>
      <c r="R9" s="3">
        <v>0</v>
      </c>
      <c r="S9" s="3">
        <v>1</v>
      </c>
      <c r="T9" s="3">
        <v>1</v>
      </c>
      <c r="U9" s="3">
        <v>1</v>
      </c>
      <c r="V9" s="3">
        <v>0</v>
      </c>
      <c r="W9" s="3">
        <v>0</v>
      </c>
      <c r="X9" s="3">
        <v>1</v>
      </c>
      <c r="Y9" s="3"/>
      <c r="Z9" s="3">
        <v>0</v>
      </c>
      <c r="AA9" s="3">
        <v>0</v>
      </c>
      <c r="AB9" s="3">
        <v>0</v>
      </c>
      <c r="AC9" s="3">
        <v>0</v>
      </c>
      <c r="AD9" s="3">
        <v>0</v>
      </c>
      <c r="AE9" s="3">
        <v>0</v>
      </c>
      <c r="AF9" s="3">
        <v>0</v>
      </c>
      <c r="AG9" s="3">
        <v>1</v>
      </c>
      <c r="AH9" s="3">
        <v>0</v>
      </c>
      <c r="AI9" s="3">
        <v>0</v>
      </c>
      <c r="AJ9" s="3">
        <v>0</v>
      </c>
      <c r="AK9" s="3">
        <v>0</v>
      </c>
      <c r="AL9" s="3">
        <v>0</v>
      </c>
      <c r="AM9" s="3">
        <v>0</v>
      </c>
      <c r="AN9" s="3">
        <v>1</v>
      </c>
      <c r="AO9" s="3">
        <v>1</v>
      </c>
      <c r="AP9" s="3">
        <v>1</v>
      </c>
      <c r="AQ9" s="3" t="s">
        <v>95</v>
      </c>
      <c r="AR9" s="3" t="s">
        <v>95</v>
      </c>
      <c r="AS9" s="3">
        <v>0</v>
      </c>
      <c r="AT9" s="3">
        <v>0</v>
      </c>
      <c r="AU9" s="3">
        <v>1</v>
      </c>
      <c r="AV9" s="3">
        <v>1</v>
      </c>
      <c r="AW9" s="3">
        <v>1</v>
      </c>
      <c r="AX9" s="3">
        <v>1</v>
      </c>
      <c r="AY9" s="3">
        <v>0</v>
      </c>
      <c r="AZ9" s="3">
        <v>1</v>
      </c>
      <c r="BA9" s="3">
        <v>1</v>
      </c>
      <c r="BB9" s="3">
        <v>1</v>
      </c>
      <c r="BC9" s="3">
        <v>0</v>
      </c>
      <c r="BD9" s="3">
        <v>0</v>
      </c>
      <c r="BE9" s="3">
        <v>0</v>
      </c>
      <c r="BF9" s="3">
        <v>0</v>
      </c>
      <c r="BG9" s="3">
        <v>1</v>
      </c>
      <c r="BH9" s="3">
        <v>0</v>
      </c>
    </row>
    <row r="10" spans="1:60" ht="15.75">
      <c r="A10" s="54">
        <v>247</v>
      </c>
      <c r="B10" s="62" t="s">
        <v>655</v>
      </c>
      <c r="C10" s="24" t="s">
        <v>335</v>
      </c>
      <c r="D10" s="3">
        <v>1</v>
      </c>
      <c r="E10" s="3">
        <v>1</v>
      </c>
      <c r="F10" s="3">
        <v>1</v>
      </c>
      <c r="G10" s="3">
        <v>1</v>
      </c>
      <c r="H10" s="3">
        <v>1</v>
      </c>
      <c r="I10" s="3">
        <v>1</v>
      </c>
      <c r="J10" s="3">
        <v>1</v>
      </c>
      <c r="K10" s="3">
        <v>1</v>
      </c>
      <c r="L10" s="3">
        <v>1</v>
      </c>
      <c r="M10" s="3">
        <v>1</v>
      </c>
      <c r="N10" s="3">
        <v>1</v>
      </c>
      <c r="O10" s="3">
        <v>1</v>
      </c>
      <c r="P10" s="3">
        <v>1</v>
      </c>
      <c r="Q10" s="3">
        <v>1</v>
      </c>
      <c r="R10" s="3">
        <v>0</v>
      </c>
      <c r="S10" s="3">
        <v>1</v>
      </c>
      <c r="T10" s="3">
        <v>0</v>
      </c>
      <c r="U10" s="3">
        <v>0</v>
      </c>
      <c r="V10" s="3">
        <v>1</v>
      </c>
      <c r="W10" s="3">
        <v>0</v>
      </c>
      <c r="X10" s="3">
        <v>1</v>
      </c>
      <c r="Y10" s="3"/>
      <c r="Z10" s="3">
        <v>0</v>
      </c>
      <c r="AA10" s="3">
        <v>1</v>
      </c>
      <c r="AB10" s="3">
        <v>1</v>
      </c>
      <c r="AC10" s="3">
        <v>1</v>
      </c>
      <c r="AD10" s="3">
        <v>0</v>
      </c>
      <c r="AE10" s="3">
        <v>0</v>
      </c>
      <c r="AF10" s="3">
        <v>1</v>
      </c>
      <c r="AG10" s="3">
        <v>0</v>
      </c>
      <c r="AH10" s="3">
        <v>1</v>
      </c>
      <c r="AI10" s="3">
        <v>0</v>
      </c>
      <c r="AJ10" s="3">
        <v>0</v>
      </c>
      <c r="AK10" s="3">
        <v>1</v>
      </c>
      <c r="AL10" s="3">
        <v>0</v>
      </c>
      <c r="AM10" s="3">
        <v>1</v>
      </c>
      <c r="AN10" s="3">
        <v>1</v>
      </c>
      <c r="AO10" s="3">
        <v>1</v>
      </c>
      <c r="AP10" s="3">
        <v>1</v>
      </c>
      <c r="AQ10" s="3" t="s">
        <v>95</v>
      </c>
      <c r="AR10" s="3" t="s">
        <v>95</v>
      </c>
      <c r="AS10" s="3">
        <v>0</v>
      </c>
      <c r="AT10" s="3">
        <v>0</v>
      </c>
      <c r="AU10" s="3">
        <v>1</v>
      </c>
      <c r="AV10" s="3">
        <v>1</v>
      </c>
      <c r="AW10" s="3">
        <v>1</v>
      </c>
      <c r="AX10" s="3">
        <v>1</v>
      </c>
      <c r="AY10" s="3">
        <v>1</v>
      </c>
      <c r="AZ10" s="3">
        <v>1</v>
      </c>
      <c r="BA10" s="3">
        <v>1</v>
      </c>
      <c r="BB10" s="3">
        <v>1</v>
      </c>
      <c r="BC10" s="3">
        <v>1</v>
      </c>
      <c r="BD10" s="3">
        <v>1</v>
      </c>
      <c r="BE10" s="3">
        <v>1</v>
      </c>
      <c r="BF10" s="3">
        <v>1</v>
      </c>
      <c r="BG10" s="3">
        <v>1</v>
      </c>
      <c r="BH10" s="3">
        <v>0</v>
      </c>
    </row>
    <row r="11" spans="1:60" ht="15.75">
      <c r="A11" s="54">
        <v>248</v>
      </c>
      <c r="B11" s="62" t="s">
        <v>648</v>
      </c>
      <c r="C11" s="25" t="s">
        <v>336</v>
      </c>
      <c r="D11" s="3">
        <v>1</v>
      </c>
      <c r="E11" s="3">
        <v>1</v>
      </c>
      <c r="F11" s="3">
        <v>1</v>
      </c>
      <c r="G11" s="3">
        <v>1</v>
      </c>
      <c r="H11" s="3">
        <v>1</v>
      </c>
      <c r="I11" s="3">
        <v>1</v>
      </c>
      <c r="J11" s="3">
        <v>1</v>
      </c>
      <c r="K11" s="3">
        <v>0</v>
      </c>
      <c r="L11" s="3">
        <v>1</v>
      </c>
      <c r="M11" s="3">
        <v>1</v>
      </c>
      <c r="N11" s="3">
        <v>0</v>
      </c>
      <c r="O11" s="3">
        <v>1</v>
      </c>
      <c r="P11" s="3">
        <v>1</v>
      </c>
      <c r="Q11" s="3">
        <v>1</v>
      </c>
      <c r="R11" s="3">
        <v>0</v>
      </c>
      <c r="S11" s="3">
        <v>0</v>
      </c>
      <c r="T11" s="3">
        <v>0</v>
      </c>
      <c r="U11" s="3">
        <v>0</v>
      </c>
      <c r="V11" s="3">
        <v>0</v>
      </c>
      <c r="W11" s="3">
        <v>0</v>
      </c>
      <c r="X11" s="3">
        <v>0</v>
      </c>
      <c r="Y11" s="3"/>
      <c r="Z11" s="3">
        <v>0</v>
      </c>
      <c r="AA11" s="3">
        <v>1</v>
      </c>
      <c r="AB11" s="3">
        <v>1</v>
      </c>
      <c r="AC11" s="3">
        <v>1</v>
      </c>
      <c r="AD11" s="3">
        <v>0</v>
      </c>
      <c r="AE11" s="3">
        <v>1</v>
      </c>
      <c r="AF11" s="3">
        <v>1</v>
      </c>
      <c r="AG11" s="3">
        <v>1</v>
      </c>
      <c r="AH11" s="3">
        <v>1</v>
      </c>
      <c r="AI11" s="3">
        <v>0</v>
      </c>
      <c r="AJ11" s="3">
        <v>0</v>
      </c>
      <c r="AK11" s="3">
        <v>1</v>
      </c>
      <c r="AL11" s="3">
        <v>0</v>
      </c>
      <c r="AM11" s="3">
        <v>1</v>
      </c>
      <c r="AN11" s="3">
        <v>1</v>
      </c>
      <c r="AO11" s="3">
        <v>1</v>
      </c>
      <c r="AP11" s="3" t="s">
        <v>95</v>
      </c>
      <c r="AQ11" s="3" t="s">
        <v>95</v>
      </c>
      <c r="AR11" s="3" t="s">
        <v>95</v>
      </c>
      <c r="AS11" s="3">
        <v>0</v>
      </c>
      <c r="AT11" s="3">
        <v>0</v>
      </c>
      <c r="AU11" s="3">
        <v>1</v>
      </c>
      <c r="AV11" s="3">
        <v>1</v>
      </c>
      <c r="AW11" s="3">
        <v>1</v>
      </c>
      <c r="AX11" s="3">
        <v>1</v>
      </c>
      <c r="AY11" s="3">
        <v>1</v>
      </c>
      <c r="AZ11" s="3">
        <v>1</v>
      </c>
      <c r="BA11" s="3">
        <v>1</v>
      </c>
      <c r="BB11" s="3">
        <v>1</v>
      </c>
      <c r="BC11" s="3">
        <v>1</v>
      </c>
      <c r="BD11" s="3">
        <v>1</v>
      </c>
      <c r="BE11" s="3">
        <v>1</v>
      </c>
      <c r="BF11" s="3">
        <v>0</v>
      </c>
      <c r="BG11" s="3">
        <v>1</v>
      </c>
      <c r="BH11" s="3">
        <v>1</v>
      </c>
    </row>
    <row r="12" spans="1:60" ht="30">
      <c r="A12" s="54">
        <v>249</v>
      </c>
      <c r="B12" s="62" t="s">
        <v>653</v>
      </c>
      <c r="C12" s="86" t="s">
        <v>337</v>
      </c>
      <c r="D12" s="3">
        <v>1</v>
      </c>
      <c r="E12" s="3">
        <v>1</v>
      </c>
      <c r="F12" s="3">
        <v>1</v>
      </c>
      <c r="G12" s="3">
        <v>1</v>
      </c>
      <c r="H12" s="3">
        <v>1</v>
      </c>
      <c r="I12" s="3">
        <v>1</v>
      </c>
      <c r="J12" s="3">
        <v>1</v>
      </c>
      <c r="K12" s="3">
        <v>1</v>
      </c>
      <c r="L12" s="3">
        <v>1</v>
      </c>
      <c r="M12" s="3">
        <v>1</v>
      </c>
      <c r="N12" s="3">
        <v>1</v>
      </c>
      <c r="O12" s="3">
        <v>1</v>
      </c>
      <c r="P12" s="3">
        <v>1</v>
      </c>
      <c r="Q12" s="3">
        <v>1</v>
      </c>
      <c r="R12" s="3">
        <v>0</v>
      </c>
      <c r="S12" s="3">
        <v>1</v>
      </c>
      <c r="T12" s="3">
        <v>1</v>
      </c>
      <c r="U12" s="3">
        <v>1</v>
      </c>
      <c r="V12" s="3">
        <v>1</v>
      </c>
      <c r="W12" s="3">
        <v>0</v>
      </c>
      <c r="X12" s="3">
        <v>1</v>
      </c>
      <c r="Y12" s="3"/>
      <c r="Z12" s="3">
        <v>1</v>
      </c>
      <c r="AA12" s="3">
        <v>1</v>
      </c>
      <c r="AB12" s="3">
        <v>0</v>
      </c>
      <c r="AC12" s="3">
        <v>0</v>
      </c>
      <c r="AD12" s="3">
        <v>0</v>
      </c>
      <c r="AE12" s="3">
        <v>0</v>
      </c>
      <c r="AF12" s="3">
        <v>1</v>
      </c>
      <c r="AG12" s="3">
        <v>0</v>
      </c>
      <c r="AH12" s="3">
        <v>1</v>
      </c>
      <c r="AI12" s="3">
        <v>0</v>
      </c>
      <c r="AJ12" s="3">
        <v>0</v>
      </c>
      <c r="AK12" s="3">
        <v>1</v>
      </c>
      <c r="AL12" s="3">
        <v>0</v>
      </c>
      <c r="AM12" s="3">
        <v>1</v>
      </c>
      <c r="AN12" s="3">
        <v>1</v>
      </c>
      <c r="AO12" s="3">
        <v>1</v>
      </c>
      <c r="AP12" s="3" t="s">
        <v>95</v>
      </c>
      <c r="AQ12" s="3" t="s">
        <v>95</v>
      </c>
      <c r="AR12" s="3" t="s">
        <v>95</v>
      </c>
      <c r="AS12" s="3">
        <v>1</v>
      </c>
      <c r="AT12" s="3">
        <v>1</v>
      </c>
      <c r="AU12" s="3">
        <v>1</v>
      </c>
      <c r="AV12" s="3">
        <v>1</v>
      </c>
      <c r="AW12" s="3">
        <v>1</v>
      </c>
      <c r="AX12" s="3">
        <v>1</v>
      </c>
      <c r="AY12" s="3">
        <v>1</v>
      </c>
      <c r="AZ12" s="3">
        <v>1</v>
      </c>
      <c r="BA12" s="3">
        <v>1</v>
      </c>
      <c r="BB12" s="3">
        <v>1</v>
      </c>
      <c r="BC12" s="3">
        <v>0</v>
      </c>
      <c r="BD12" s="3">
        <v>0</v>
      </c>
      <c r="BE12" s="3">
        <v>0</v>
      </c>
      <c r="BF12" s="3">
        <v>1</v>
      </c>
      <c r="BG12" s="3">
        <v>1</v>
      </c>
      <c r="BH12" s="3">
        <v>1</v>
      </c>
    </row>
    <row r="13" spans="1:60" ht="60">
      <c r="A13" s="54">
        <v>250</v>
      </c>
      <c r="B13" s="62" t="s">
        <v>657</v>
      </c>
      <c r="C13" s="24" t="s">
        <v>338</v>
      </c>
      <c r="D13" s="3">
        <v>1</v>
      </c>
      <c r="E13" s="3">
        <v>1</v>
      </c>
      <c r="F13" s="3">
        <v>1</v>
      </c>
      <c r="G13" s="3">
        <v>1</v>
      </c>
      <c r="H13" s="3">
        <v>1</v>
      </c>
      <c r="I13" s="3">
        <v>1</v>
      </c>
      <c r="J13" s="3">
        <v>1</v>
      </c>
      <c r="K13" s="3">
        <v>0</v>
      </c>
      <c r="L13" s="3">
        <v>0</v>
      </c>
      <c r="M13" s="3">
        <v>0</v>
      </c>
      <c r="N13" s="3">
        <v>0</v>
      </c>
      <c r="O13" s="3">
        <v>0</v>
      </c>
      <c r="P13" s="3">
        <v>0</v>
      </c>
      <c r="Q13" s="3">
        <v>1</v>
      </c>
      <c r="R13" s="3">
        <v>0</v>
      </c>
      <c r="S13" s="3">
        <v>1</v>
      </c>
      <c r="T13" s="3">
        <v>0</v>
      </c>
      <c r="U13" s="3">
        <v>1</v>
      </c>
      <c r="V13" s="3">
        <v>1</v>
      </c>
      <c r="W13" s="3">
        <v>0</v>
      </c>
      <c r="X13" s="3">
        <v>1</v>
      </c>
      <c r="Y13" s="3"/>
      <c r="Z13" s="3">
        <v>1</v>
      </c>
      <c r="AA13" s="3">
        <v>1</v>
      </c>
      <c r="AB13" s="3">
        <v>1</v>
      </c>
      <c r="AC13" s="3">
        <v>1</v>
      </c>
      <c r="AD13" s="3">
        <v>1</v>
      </c>
      <c r="AE13" s="3">
        <v>1</v>
      </c>
      <c r="AF13" s="3">
        <v>1</v>
      </c>
      <c r="AG13" s="3">
        <v>1</v>
      </c>
      <c r="AH13" s="3">
        <v>1</v>
      </c>
      <c r="AI13" s="3">
        <v>1</v>
      </c>
      <c r="AJ13" s="3">
        <v>1</v>
      </c>
      <c r="AK13" s="3">
        <v>1</v>
      </c>
      <c r="AL13" s="3">
        <v>1</v>
      </c>
      <c r="AM13" s="3">
        <v>1</v>
      </c>
      <c r="AN13" s="3">
        <v>1</v>
      </c>
      <c r="AO13" s="3">
        <v>1</v>
      </c>
      <c r="AP13" s="3" t="s">
        <v>95</v>
      </c>
      <c r="AQ13" s="3" t="s">
        <v>95</v>
      </c>
      <c r="AR13" s="3" t="s">
        <v>95</v>
      </c>
      <c r="AS13" s="3">
        <v>1</v>
      </c>
      <c r="AT13" s="3">
        <v>1</v>
      </c>
      <c r="AU13" s="3">
        <v>1</v>
      </c>
      <c r="AV13" s="3">
        <v>1</v>
      </c>
      <c r="AW13" s="3">
        <v>1</v>
      </c>
      <c r="AX13" s="3">
        <v>1</v>
      </c>
      <c r="AY13" s="3">
        <v>1</v>
      </c>
      <c r="AZ13" s="3">
        <v>1</v>
      </c>
      <c r="BA13" s="3">
        <v>1</v>
      </c>
      <c r="BB13" s="3">
        <v>1</v>
      </c>
      <c r="BC13" s="3">
        <v>0</v>
      </c>
      <c r="BD13" s="3">
        <v>0</v>
      </c>
      <c r="BE13" s="3">
        <v>0</v>
      </c>
      <c r="BF13" s="3">
        <v>1</v>
      </c>
      <c r="BG13" s="3">
        <v>1</v>
      </c>
      <c r="BH13" s="3">
        <v>1</v>
      </c>
    </row>
    <row r="14" spans="1:60" ht="30">
      <c r="A14" s="54">
        <v>251</v>
      </c>
      <c r="B14" s="62" t="s">
        <v>649</v>
      </c>
      <c r="C14" s="57" t="s">
        <v>339</v>
      </c>
      <c r="D14" s="3">
        <v>1</v>
      </c>
      <c r="E14" s="3">
        <v>1</v>
      </c>
      <c r="F14" s="3">
        <v>1</v>
      </c>
      <c r="G14" s="3">
        <v>1</v>
      </c>
      <c r="H14" s="3">
        <v>1</v>
      </c>
      <c r="I14" s="3">
        <v>1</v>
      </c>
      <c r="J14" s="3">
        <v>1</v>
      </c>
      <c r="K14" s="3">
        <v>1</v>
      </c>
      <c r="L14" s="3">
        <v>1</v>
      </c>
      <c r="M14" s="3">
        <v>1</v>
      </c>
      <c r="N14" s="3">
        <v>1</v>
      </c>
      <c r="O14" s="3">
        <v>1</v>
      </c>
      <c r="P14" s="3">
        <v>1</v>
      </c>
      <c r="Q14" s="3">
        <v>1</v>
      </c>
      <c r="R14" s="3">
        <v>0</v>
      </c>
      <c r="S14" s="3">
        <v>1</v>
      </c>
      <c r="T14" s="3">
        <v>1</v>
      </c>
      <c r="U14" s="3">
        <v>1</v>
      </c>
      <c r="V14" s="3">
        <v>1</v>
      </c>
      <c r="W14" s="3">
        <v>0</v>
      </c>
      <c r="X14" s="3">
        <v>1</v>
      </c>
      <c r="Y14" s="3"/>
      <c r="Z14" s="3">
        <v>1</v>
      </c>
      <c r="AA14" s="3">
        <v>1</v>
      </c>
      <c r="AB14" s="3">
        <v>1</v>
      </c>
      <c r="AC14" s="3">
        <v>1</v>
      </c>
      <c r="AD14" s="3">
        <v>0</v>
      </c>
      <c r="AE14" s="3">
        <v>1</v>
      </c>
      <c r="AF14" s="3">
        <v>1</v>
      </c>
      <c r="AG14" s="3">
        <v>1</v>
      </c>
      <c r="AH14" s="3">
        <v>1</v>
      </c>
      <c r="AI14" s="3">
        <v>0</v>
      </c>
      <c r="AJ14" s="3">
        <v>0</v>
      </c>
      <c r="AK14" s="3">
        <v>1</v>
      </c>
      <c r="AL14" s="3">
        <v>1</v>
      </c>
      <c r="AM14" s="3">
        <v>1</v>
      </c>
      <c r="AN14" s="3">
        <v>1</v>
      </c>
      <c r="AO14" s="3">
        <v>1</v>
      </c>
      <c r="AP14" s="3">
        <v>1</v>
      </c>
      <c r="AQ14" s="3" t="s">
        <v>95</v>
      </c>
      <c r="AR14" s="3" t="s">
        <v>95</v>
      </c>
      <c r="AS14" s="3">
        <v>1</v>
      </c>
      <c r="AT14" s="3">
        <v>1</v>
      </c>
      <c r="AU14" s="3">
        <v>1</v>
      </c>
      <c r="AV14" s="3">
        <v>1</v>
      </c>
      <c r="AW14" s="3">
        <v>1</v>
      </c>
      <c r="AX14" s="3">
        <v>1</v>
      </c>
      <c r="AY14" s="3">
        <v>1</v>
      </c>
      <c r="AZ14" s="3">
        <v>1</v>
      </c>
      <c r="BA14" s="3">
        <v>1</v>
      </c>
      <c r="BB14" s="3">
        <v>1</v>
      </c>
      <c r="BC14" s="3">
        <v>1</v>
      </c>
      <c r="BD14" s="3">
        <v>1</v>
      </c>
      <c r="BE14" s="3">
        <v>1</v>
      </c>
      <c r="BF14" s="3">
        <v>1</v>
      </c>
      <c r="BG14" s="3">
        <v>1</v>
      </c>
      <c r="BH14" s="3">
        <v>1</v>
      </c>
    </row>
    <row r="15" spans="1:60" ht="15.75">
      <c r="A15" s="54">
        <v>252</v>
      </c>
      <c r="B15" s="62" t="s">
        <v>650</v>
      </c>
      <c r="C15" s="24" t="s">
        <v>340</v>
      </c>
      <c r="D15" s="3">
        <v>1</v>
      </c>
      <c r="E15" s="3">
        <v>1</v>
      </c>
      <c r="F15" s="3">
        <v>1</v>
      </c>
      <c r="G15" s="3">
        <v>1</v>
      </c>
      <c r="H15" s="3">
        <v>1</v>
      </c>
      <c r="I15" s="3">
        <v>1</v>
      </c>
      <c r="J15" s="3">
        <v>1</v>
      </c>
      <c r="K15" s="3">
        <v>1</v>
      </c>
      <c r="L15" s="3">
        <v>1</v>
      </c>
      <c r="M15" s="3">
        <v>1</v>
      </c>
      <c r="N15" s="3">
        <v>1</v>
      </c>
      <c r="O15" s="3">
        <v>1</v>
      </c>
      <c r="P15" s="3">
        <v>1</v>
      </c>
      <c r="Q15" s="3">
        <v>1</v>
      </c>
      <c r="R15" s="3">
        <v>0</v>
      </c>
      <c r="S15" s="3">
        <v>1</v>
      </c>
      <c r="T15" s="3">
        <v>1</v>
      </c>
      <c r="U15" s="3">
        <v>1</v>
      </c>
      <c r="V15" s="3">
        <v>1</v>
      </c>
      <c r="W15" s="3">
        <v>1</v>
      </c>
      <c r="X15" s="3">
        <v>1</v>
      </c>
      <c r="Y15" s="3">
        <v>1</v>
      </c>
      <c r="Z15" s="3">
        <v>0</v>
      </c>
      <c r="AA15" s="3">
        <v>1</v>
      </c>
      <c r="AB15" s="3">
        <v>1</v>
      </c>
      <c r="AC15" s="3">
        <v>1</v>
      </c>
      <c r="AD15" s="3">
        <v>1</v>
      </c>
      <c r="AE15" s="3">
        <v>1</v>
      </c>
      <c r="AF15" s="3">
        <v>1</v>
      </c>
      <c r="AG15" s="3">
        <v>0</v>
      </c>
      <c r="AH15" s="3">
        <v>1</v>
      </c>
      <c r="AI15" s="3">
        <v>0</v>
      </c>
      <c r="AJ15" s="3">
        <v>1</v>
      </c>
      <c r="AK15" s="3">
        <v>1</v>
      </c>
      <c r="AL15" s="3">
        <v>1</v>
      </c>
      <c r="AM15" s="3">
        <v>0</v>
      </c>
      <c r="AN15" s="3">
        <v>1</v>
      </c>
      <c r="AO15" s="3">
        <v>1</v>
      </c>
      <c r="AP15" s="3">
        <v>1</v>
      </c>
      <c r="AQ15" s="3" t="s">
        <v>95</v>
      </c>
      <c r="AR15" s="3" t="s">
        <v>95</v>
      </c>
      <c r="AS15" s="3">
        <v>1</v>
      </c>
      <c r="AT15" s="3">
        <v>1</v>
      </c>
      <c r="AU15" s="3">
        <v>1</v>
      </c>
      <c r="AV15" s="3">
        <v>1</v>
      </c>
      <c r="AW15" s="3">
        <v>1</v>
      </c>
      <c r="AX15" s="3">
        <v>1</v>
      </c>
      <c r="AY15" s="3">
        <v>1</v>
      </c>
      <c r="AZ15" s="3">
        <v>1</v>
      </c>
      <c r="BA15" s="3">
        <v>1</v>
      </c>
      <c r="BB15" s="3">
        <v>1</v>
      </c>
      <c r="BC15" s="3">
        <v>1</v>
      </c>
      <c r="BD15" s="3">
        <v>1</v>
      </c>
      <c r="BE15" s="3">
        <v>1</v>
      </c>
      <c r="BF15" s="3">
        <v>1</v>
      </c>
      <c r="BG15" s="3">
        <v>1</v>
      </c>
      <c r="BH15" s="3">
        <v>1</v>
      </c>
    </row>
    <row r="16" spans="1:60" ht="45.75" customHeight="1">
      <c r="A16" s="54">
        <v>253</v>
      </c>
      <c r="B16" s="62" t="s">
        <v>651</v>
      </c>
      <c r="C16" s="24" t="s">
        <v>341</v>
      </c>
      <c r="D16" s="3">
        <v>1</v>
      </c>
      <c r="E16" s="3">
        <v>1</v>
      </c>
      <c r="F16" s="3">
        <v>1</v>
      </c>
      <c r="G16" s="3">
        <v>1</v>
      </c>
      <c r="H16" s="3">
        <v>1</v>
      </c>
      <c r="I16" s="3">
        <v>1</v>
      </c>
      <c r="J16" s="3">
        <v>1</v>
      </c>
      <c r="K16" s="3">
        <v>1</v>
      </c>
      <c r="L16" s="3">
        <v>1</v>
      </c>
      <c r="M16" s="3">
        <v>1</v>
      </c>
      <c r="N16" s="3">
        <v>1</v>
      </c>
      <c r="O16" s="3">
        <v>1</v>
      </c>
      <c r="P16" s="3">
        <v>1</v>
      </c>
      <c r="Q16" s="3">
        <v>1</v>
      </c>
      <c r="R16" s="3">
        <v>1</v>
      </c>
      <c r="S16" s="3">
        <v>1</v>
      </c>
      <c r="T16" s="3">
        <v>1</v>
      </c>
      <c r="U16" s="3">
        <v>1</v>
      </c>
      <c r="V16" s="3">
        <v>1</v>
      </c>
      <c r="W16" s="3">
        <v>1</v>
      </c>
      <c r="X16" s="3">
        <v>1</v>
      </c>
      <c r="Y16" s="3">
        <v>1</v>
      </c>
      <c r="Z16" s="3">
        <v>1</v>
      </c>
      <c r="AA16" s="3">
        <v>1</v>
      </c>
      <c r="AB16" s="3">
        <v>1</v>
      </c>
      <c r="AC16" s="3">
        <v>1</v>
      </c>
      <c r="AD16" s="3">
        <v>1</v>
      </c>
      <c r="AE16" s="3">
        <v>1</v>
      </c>
      <c r="AF16" s="3">
        <v>1</v>
      </c>
      <c r="AG16" s="3">
        <v>1</v>
      </c>
      <c r="AH16" s="3">
        <v>1</v>
      </c>
      <c r="AI16" s="3">
        <v>1</v>
      </c>
      <c r="AJ16" s="3">
        <v>1</v>
      </c>
      <c r="AK16" s="3">
        <v>1</v>
      </c>
      <c r="AL16" s="3">
        <v>0</v>
      </c>
      <c r="AM16" s="3">
        <v>0</v>
      </c>
      <c r="AN16" s="3">
        <v>1</v>
      </c>
      <c r="AO16" s="3">
        <v>1</v>
      </c>
      <c r="AP16" s="3">
        <v>1</v>
      </c>
      <c r="AQ16" s="3" t="s">
        <v>95</v>
      </c>
      <c r="AR16" s="3" t="s">
        <v>95</v>
      </c>
      <c r="AS16" s="3">
        <v>1</v>
      </c>
      <c r="AT16" s="3">
        <v>1</v>
      </c>
      <c r="AU16" s="3">
        <v>1</v>
      </c>
      <c r="AV16" s="3">
        <v>1</v>
      </c>
      <c r="AW16" s="3">
        <v>1</v>
      </c>
      <c r="AX16" s="3">
        <v>1</v>
      </c>
      <c r="AY16" s="3">
        <v>1</v>
      </c>
      <c r="AZ16" s="3">
        <v>1</v>
      </c>
      <c r="BA16" s="3">
        <v>1</v>
      </c>
      <c r="BB16" s="3">
        <v>1</v>
      </c>
      <c r="BC16" s="3">
        <v>1</v>
      </c>
      <c r="BD16" s="3">
        <v>1</v>
      </c>
      <c r="BE16" s="3">
        <v>1</v>
      </c>
      <c r="BF16" s="3">
        <v>1</v>
      </c>
      <c r="BG16" s="3">
        <v>1</v>
      </c>
      <c r="BH16" s="3">
        <v>1</v>
      </c>
    </row>
    <row r="17" spans="1:60" ht="30">
      <c r="A17" s="54">
        <v>254</v>
      </c>
      <c r="B17" s="62" t="s">
        <v>654</v>
      </c>
      <c r="C17" s="24" t="s">
        <v>342</v>
      </c>
      <c r="D17" s="3">
        <v>1</v>
      </c>
      <c r="E17" s="3">
        <v>1</v>
      </c>
      <c r="F17" s="3">
        <v>1</v>
      </c>
      <c r="G17" s="3">
        <v>1</v>
      </c>
      <c r="H17" s="3">
        <v>1</v>
      </c>
      <c r="I17" s="3">
        <v>1</v>
      </c>
      <c r="J17" s="3">
        <v>1</v>
      </c>
      <c r="K17" s="3">
        <v>1</v>
      </c>
      <c r="L17" s="3">
        <v>1</v>
      </c>
      <c r="M17" s="3">
        <v>1</v>
      </c>
      <c r="N17" s="3">
        <v>1</v>
      </c>
      <c r="O17" s="3">
        <v>1</v>
      </c>
      <c r="P17" s="3">
        <v>1</v>
      </c>
      <c r="Q17" s="3">
        <v>0</v>
      </c>
      <c r="R17" s="3">
        <v>0</v>
      </c>
      <c r="S17" s="3">
        <v>1</v>
      </c>
      <c r="T17" s="3">
        <v>1</v>
      </c>
      <c r="U17" s="3">
        <v>1</v>
      </c>
      <c r="V17" s="3">
        <v>1</v>
      </c>
      <c r="W17" s="3">
        <v>1</v>
      </c>
      <c r="X17" s="3">
        <v>1</v>
      </c>
      <c r="Y17" s="3">
        <v>1</v>
      </c>
      <c r="Z17" s="3"/>
      <c r="AA17" s="3">
        <v>1</v>
      </c>
      <c r="AB17" s="3">
        <v>1</v>
      </c>
      <c r="AC17" s="3">
        <v>1</v>
      </c>
      <c r="AD17" s="3">
        <v>1</v>
      </c>
      <c r="AE17" s="3">
        <v>1</v>
      </c>
      <c r="AF17" s="3">
        <v>1</v>
      </c>
      <c r="AG17" s="3">
        <v>0</v>
      </c>
      <c r="AH17" s="3">
        <v>1</v>
      </c>
      <c r="AI17" s="3">
        <v>1</v>
      </c>
      <c r="AJ17" s="3">
        <v>1</v>
      </c>
      <c r="AK17" s="3">
        <v>1</v>
      </c>
      <c r="AL17" s="3">
        <v>1</v>
      </c>
      <c r="AM17" s="3">
        <v>0</v>
      </c>
      <c r="AN17" s="3">
        <v>1</v>
      </c>
      <c r="AO17" s="3">
        <v>1</v>
      </c>
      <c r="AP17" s="3">
        <v>0</v>
      </c>
      <c r="AQ17" s="3" t="s">
        <v>95</v>
      </c>
      <c r="AR17" s="3" t="s">
        <v>95</v>
      </c>
      <c r="AS17" s="3">
        <v>1</v>
      </c>
      <c r="AT17" s="3">
        <v>1</v>
      </c>
      <c r="AU17" s="3">
        <v>1</v>
      </c>
      <c r="AV17" s="3">
        <v>1</v>
      </c>
      <c r="AW17" s="3">
        <v>1</v>
      </c>
      <c r="AX17" s="3">
        <v>1</v>
      </c>
      <c r="AY17" s="3">
        <v>1</v>
      </c>
      <c r="AZ17" s="3">
        <v>1</v>
      </c>
      <c r="BA17" s="3">
        <v>1</v>
      </c>
      <c r="BB17" s="3">
        <v>1</v>
      </c>
      <c r="BC17" s="3">
        <v>1</v>
      </c>
      <c r="BD17" s="3">
        <v>1</v>
      </c>
      <c r="BE17" s="3">
        <v>1</v>
      </c>
      <c r="BF17" s="3">
        <v>1</v>
      </c>
      <c r="BG17" s="3">
        <v>1</v>
      </c>
      <c r="BH17" s="3">
        <v>1</v>
      </c>
    </row>
    <row r="18" spans="1:60" ht="44.25" customHeight="1">
      <c r="A18" s="54">
        <v>255</v>
      </c>
      <c r="B18" s="62" t="s">
        <v>645</v>
      </c>
      <c r="C18" s="24" t="s">
        <v>343</v>
      </c>
      <c r="D18" s="3">
        <v>1</v>
      </c>
      <c r="E18" s="3">
        <v>1</v>
      </c>
      <c r="F18" s="3">
        <v>1</v>
      </c>
      <c r="G18" s="3">
        <v>1</v>
      </c>
      <c r="H18" s="3">
        <v>1</v>
      </c>
      <c r="I18" s="3">
        <v>1</v>
      </c>
      <c r="J18" s="3">
        <v>1</v>
      </c>
      <c r="K18" s="3">
        <v>1</v>
      </c>
      <c r="L18" s="3">
        <v>1</v>
      </c>
      <c r="M18" s="3">
        <v>1</v>
      </c>
      <c r="N18" s="3">
        <v>1</v>
      </c>
      <c r="O18" s="3">
        <v>1</v>
      </c>
      <c r="P18" s="3">
        <v>1</v>
      </c>
      <c r="Q18" s="3">
        <v>1</v>
      </c>
      <c r="R18" s="3">
        <v>1</v>
      </c>
      <c r="S18" s="3">
        <v>1</v>
      </c>
      <c r="T18" s="3">
        <v>1</v>
      </c>
      <c r="U18" s="3">
        <v>1</v>
      </c>
      <c r="V18" s="3">
        <v>1</v>
      </c>
      <c r="W18" s="3">
        <v>1</v>
      </c>
      <c r="X18" s="3">
        <v>1</v>
      </c>
      <c r="Y18" s="3"/>
      <c r="Z18" s="3">
        <v>1</v>
      </c>
      <c r="AA18" s="3">
        <v>1</v>
      </c>
      <c r="AB18" s="3">
        <v>1</v>
      </c>
      <c r="AC18" s="3">
        <v>1</v>
      </c>
      <c r="AD18" s="3">
        <v>1</v>
      </c>
      <c r="AE18" s="3">
        <v>1</v>
      </c>
      <c r="AF18" s="3">
        <v>1</v>
      </c>
      <c r="AG18" s="3">
        <v>0</v>
      </c>
      <c r="AH18" s="3">
        <v>1</v>
      </c>
      <c r="AI18" s="3">
        <v>1</v>
      </c>
      <c r="AJ18" s="3">
        <v>1</v>
      </c>
      <c r="AK18" s="3">
        <v>1</v>
      </c>
      <c r="AL18" s="3">
        <v>1</v>
      </c>
      <c r="AM18" s="3">
        <v>1</v>
      </c>
      <c r="AN18" s="3">
        <v>1</v>
      </c>
      <c r="AO18" s="3">
        <v>1</v>
      </c>
      <c r="AP18" s="3">
        <v>1</v>
      </c>
      <c r="AQ18" s="3" t="s">
        <v>95</v>
      </c>
      <c r="AR18" s="3" t="s">
        <v>95</v>
      </c>
      <c r="AS18" s="3">
        <v>1</v>
      </c>
      <c r="AT18" s="3">
        <v>1</v>
      </c>
      <c r="AU18" s="3">
        <v>1</v>
      </c>
      <c r="AV18" s="3">
        <v>1</v>
      </c>
      <c r="AW18" s="3">
        <v>1</v>
      </c>
      <c r="AX18" s="3">
        <v>1</v>
      </c>
      <c r="AY18" s="3">
        <v>0</v>
      </c>
      <c r="AZ18" s="3">
        <v>1</v>
      </c>
      <c r="BA18" s="3">
        <v>1</v>
      </c>
      <c r="BB18" s="3">
        <v>1</v>
      </c>
      <c r="BC18" s="3">
        <v>0</v>
      </c>
      <c r="BD18" s="3">
        <v>1</v>
      </c>
      <c r="BE18" s="3">
        <v>1</v>
      </c>
      <c r="BF18" s="3">
        <v>0</v>
      </c>
      <c r="BG18" s="3">
        <v>1</v>
      </c>
      <c r="BH18" s="3">
        <v>1</v>
      </c>
    </row>
    <row r="19" spans="1:60" ht="15.75">
      <c r="A19" s="54">
        <v>256</v>
      </c>
      <c r="B19" s="62" t="s">
        <v>658</v>
      </c>
      <c r="C19" s="24" t="s">
        <v>344</v>
      </c>
      <c r="D19" s="3">
        <v>1</v>
      </c>
      <c r="E19" s="3">
        <v>1</v>
      </c>
      <c r="F19" s="3">
        <v>1</v>
      </c>
      <c r="G19" s="3">
        <v>1</v>
      </c>
      <c r="H19" s="3">
        <v>1</v>
      </c>
      <c r="I19" s="3">
        <v>1</v>
      </c>
      <c r="J19" s="3">
        <v>1</v>
      </c>
      <c r="K19" s="3">
        <v>1</v>
      </c>
      <c r="L19" s="3">
        <v>1</v>
      </c>
      <c r="M19" s="3">
        <v>1</v>
      </c>
      <c r="N19" s="3">
        <v>1</v>
      </c>
      <c r="O19" s="3">
        <v>1</v>
      </c>
      <c r="P19" s="3">
        <v>1</v>
      </c>
      <c r="Q19" s="3">
        <v>1</v>
      </c>
      <c r="R19" s="3">
        <v>1</v>
      </c>
      <c r="S19" s="3">
        <v>1</v>
      </c>
      <c r="T19" s="3">
        <v>1</v>
      </c>
      <c r="U19" s="3">
        <v>1</v>
      </c>
      <c r="V19" s="3">
        <v>1</v>
      </c>
      <c r="W19" s="3">
        <v>1</v>
      </c>
      <c r="X19" s="3">
        <v>1</v>
      </c>
      <c r="Y19" s="3">
        <v>1</v>
      </c>
      <c r="Z19" s="3">
        <v>1</v>
      </c>
      <c r="AA19" s="3">
        <v>1</v>
      </c>
      <c r="AB19" s="3">
        <v>1</v>
      </c>
      <c r="AC19" s="3">
        <v>1</v>
      </c>
      <c r="AD19" s="3">
        <v>1</v>
      </c>
      <c r="AE19" s="3">
        <v>1</v>
      </c>
      <c r="AF19" s="3">
        <v>1</v>
      </c>
      <c r="AG19" s="3">
        <v>1</v>
      </c>
      <c r="AH19" s="3">
        <v>1</v>
      </c>
      <c r="AI19" s="3">
        <v>1</v>
      </c>
      <c r="AJ19" s="3">
        <v>1</v>
      </c>
      <c r="AK19" s="3">
        <v>1</v>
      </c>
      <c r="AL19" s="3">
        <v>1</v>
      </c>
      <c r="AM19" s="3">
        <v>1</v>
      </c>
      <c r="AN19" s="3">
        <v>1</v>
      </c>
      <c r="AO19" s="3">
        <v>1</v>
      </c>
      <c r="AP19" s="3">
        <v>0</v>
      </c>
      <c r="AQ19" s="3" t="s">
        <v>95</v>
      </c>
      <c r="AR19" s="3" t="s">
        <v>95</v>
      </c>
      <c r="AS19" s="3">
        <v>0</v>
      </c>
      <c r="AT19" s="3">
        <v>0</v>
      </c>
      <c r="AU19" s="3">
        <v>1</v>
      </c>
      <c r="AV19" s="3">
        <v>1</v>
      </c>
      <c r="AW19" s="3">
        <v>1</v>
      </c>
      <c r="AX19" s="3">
        <v>1</v>
      </c>
      <c r="AY19" s="3">
        <v>1</v>
      </c>
      <c r="AZ19" s="3">
        <v>1</v>
      </c>
      <c r="BA19" s="3">
        <v>1</v>
      </c>
      <c r="BB19" s="3">
        <v>1</v>
      </c>
      <c r="BC19" s="3">
        <v>1</v>
      </c>
      <c r="BD19" s="3">
        <v>1</v>
      </c>
      <c r="BE19" s="3">
        <v>1</v>
      </c>
      <c r="BF19" s="3">
        <v>1</v>
      </c>
      <c r="BG19" s="3">
        <v>1</v>
      </c>
      <c r="BH19" s="3">
        <v>1</v>
      </c>
    </row>
    <row r="20" spans="1:60" ht="18.75">
      <c r="A20" s="7" t="s">
        <v>83</v>
      </c>
      <c r="B20" s="87"/>
      <c r="C20" s="23"/>
      <c r="D20" s="6">
        <f aca="true" t="shared" si="0" ref="D20:AE20">SUM(D6:D19)</f>
        <v>14</v>
      </c>
      <c r="E20" s="6">
        <f t="shared" si="0"/>
        <v>13</v>
      </c>
      <c r="F20" s="6">
        <f t="shared" si="0"/>
        <v>14</v>
      </c>
      <c r="G20" s="6">
        <f t="shared" si="0"/>
        <v>12</v>
      </c>
      <c r="H20" s="6">
        <f t="shared" si="0"/>
        <v>14</v>
      </c>
      <c r="I20" s="6">
        <f t="shared" si="0"/>
        <v>14</v>
      </c>
      <c r="J20" s="6">
        <f t="shared" si="0"/>
        <v>14</v>
      </c>
      <c r="K20" s="6">
        <f t="shared" si="0"/>
        <v>12</v>
      </c>
      <c r="L20" s="6">
        <f t="shared" si="0"/>
        <v>13</v>
      </c>
      <c r="M20" s="6">
        <f t="shared" si="0"/>
        <v>13</v>
      </c>
      <c r="N20" s="6">
        <f t="shared" si="0"/>
        <v>12</v>
      </c>
      <c r="O20" s="6">
        <f t="shared" si="0"/>
        <v>13</v>
      </c>
      <c r="P20" s="6">
        <f t="shared" si="0"/>
        <v>13</v>
      </c>
      <c r="Q20" s="6">
        <f t="shared" si="0"/>
        <v>11</v>
      </c>
      <c r="R20" s="6">
        <f t="shared" si="0"/>
        <v>4</v>
      </c>
      <c r="S20" s="6">
        <f t="shared" si="0"/>
        <v>13</v>
      </c>
      <c r="T20" s="6">
        <f t="shared" si="0"/>
        <v>10</v>
      </c>
      <c r="U20" s="6">
        <f t="shared" si="0"/>
        <v>11</v>
      </c>
      <c r="V20" s="6">
        <f t="shared" si="0"/>
        <v>9</v>
      </c>
      <c r="W20" s="6">
        <f t="shared" si="0"/>
        <v>5</v>
      </c>
      <c r="X20" s="6">
        <f t="shared" si="0"/>
        <v>12</v>
      </c>
      <c r="Y20" s="6">
        <f t="shared" si="0"/>
        <v>5</v>
      </c>
      <c r="Z20" s="6">
        <f t="shared" si="0"/>
        <v>7</v>
      </c>
      <c r="AA20" s="6">
        <f t="shared" si="0"/>
        <v>13</v>
      </c>
      <c r="AB20" s="6">
        <f t="shared" si="0"/>
        <v>12</v>
      </c>
      <c r="AC20" s="6">
        <f t="shared" si="0"/>
        <v>12</v>
      </c>
      <c r="AD20" s="6">
        <f t="shared" si="0"/>
        <v>7</v>
      </c>
      <c r="AE20" s="6">
        <f t="shared" si="0"/>
        <v>11</v>
      </c>
      <c r="AF20" s="6">
        <f aca="true" t="shared" si="1" ref="AF20:BE20">SUM(AF6:AF19)</f>
        <v>13</v>
      </c>
      <c r="AG20" s="6">
        <f t="shared" si="1"/>
        <v>8</v>
      </c>
      <c r="AH20" s="6">
        <f t="shared" si="1"/>
        <v>13</v>
      </c>
      <c r="AI20" s="6">
        <f t="shared" si="1"/>
        <v>5</v>
      </c>
      <c r="AJ20" s="6">
        <f t="shared" si="1"/>
        <v>6</v>
      </c>
      <c r="AK20" s="6">
        <f t="shared" si="1"/>
        <v>12</v>
      </c>
      <c r="AL20" s="6">
        <f t="shared" si="1"/>
        <v>9</v>
      </c>
      <c r="AM20" s="6">
        <f t="shared" si="1"/>
        <v>10</v>
      </c>
      <c r="AN20" s="6">
        <f t="shared" si="1"/>
        <v>14</v>
      </c>
      <c r="AO20" s="6">
        <f t="shared" si="1"/>
        <v>14</v>
      </c>
      <c r="AP20" s="6">
        <f t="shared" si="1"/>
        <v>8</v>
      </c>
      <c r="AQ20" s="6">
        <f t="shared" si="1"/>
        <v>0</v>
      </c>
      <c r="AR20" s="6">
        <f t="shared" si="1"/>
        <v>0</v>
      </c>
      <c r="AS20" s="6">
        <f t="shared" si="1"/>
        <v>8</v>
      </c>
      <c r="AT20" s="6">
        <f t="shared" si="1"/>
        <v>8</v>
      </c>
      <c r="AU20" s="6">
        <f t="shared" si="1"/>
        <v>14</v>
      </c>
      <c r="AV20" s="6">
        <f t="shared" si="1"/>
        <v>14</v>
      </c>
      <c r="AW20" s="6">
        <f t="shared" si="1"/>
        <v>14</v>
      </c>
      <c r="AX20" s="6">
        <f t="shared" si="1"/>
        <v>14</v>
      </c>
      <c r="AY20" s="6">
        <f t="shared" si="1"/>
        <v>11</v>
      </c>
      <c r="AZ20" s="6">
        <f t="shared" si="1"/>
        <v>14</v>
      </c>
      <c r="BA20" s="6">
        <f t="shared" si="1"/>
        <v>14</v>
      </c>
      <c r="BB20" s="6">
        <f t="shared" si="1"/>
        <v>12</v>
      </c>
      <c r="BC20" s="6">
        <f t="shared" si="1"/>
        <v>7</v>
      </c>
      <c r="BD20" s="6">
        <f t="shared" si="1"/>
        <v>9</v>
      </c>
      <c r="BE20" s="6">
        <f t="shared" si="1"/>
        <v>9</v>
      </c>
      <c r="BF20" s="6">
        <f>SUM(BF6:BF19)</f>
        <v>11</v>
      </c>
      <c r="BG20" s="6">
        <f>SUM(BG6:BG19)</f>
        <v>13</v>
      </c>
      <c r="BH20" s="6">
        <f>SUM(BH6:BH19)</f>
        <v>12</v>
      </c>
    </row>
    <row r="21" spans="4:60" ht="15">
      <c r="D21">
        <f>100*D20/14</f>
        <v>100</v>
      </c>
      <c r="E21">
        <f aca="true" t="shared" si="2" ref="E21:BE21">100*E20/14</f>
        <v>92.85714285714286</v>
      </c>
      <c r="F21">
        <f t="shared" si="2"/>
        <v>100</v>
      </c>
      <c r="G21">
        <f t="shared" si="2"/>
        <v>85.71428571428571</v>
      </c>
      <c r="H21">
        <f t="shared" si="2"/>
        <v>100</v>
      </c>
      <c r="I21">
        <f t="shared" si="2"/>
        <v>100</v>
      </c>
      <c r="J21">
        <f t="shared" si="2"/>
        <v>100</v>
      </c>
      <c r="K21">
        <f t="shared" si="2"/>
        <v>85.71428571428571</v>
      </c>
      <c r="L21">
        <f t="shared" si="2"/>
        <v>92.85714285714286</v>
      </c>
      <c r="M21">
        <f t="shared" si="2"/>
        <v>92.85714285714286</v>
      </c>
      <c r="N21">
        <f t="shared" si="2"/>
        <v>85.71428571428571</v>
      </c>
      <c r="O21">
        <f t="shared" si="2"/>
        <v>92.85714285714286</v>
      </c>
      <c r="P21">
        <f t="shared" si="2"/>
        <v>92.85714285714286</v>
      </c>
      <c r="Q21">
        <f t="shared" si="2"/>
        <v>78.57142857142857</v>
      </c>
      <c r="R21">
        <f t="shared" si="2"/>
        <v>28.571428571428573</v>
      </c>
      <c r="S21">
        <f t="shared" si="2"/>
        <v>92.85714285714286</v>
      </c>
      <c r="T21">
        <f t="shared" si="2"/>
        <v>71.42857142857143</v>
      </c>
      <c r="U21">
        <f t="shared" si="2"/>
        <v>78.57142857142857</v>
      </c>
      <c r="V21">
        <f t="shared" si="2"/>
        <v>64.28571428571429</v>
      </c>
      <c r="W21">
        <f t="shared" si="2"/>
        <v>35.714285714285715</v>
      </c>
      <c r="X21">
        <f t="shared" si="2"/>
        <v>85.71428571428571</v>
      </c>
      <c r="Y21">
        <f t="shared" si="2"/>
        <v>35.714285714285715</v>
      </c>
      <c r="Z21">
        <f t="shared" si="2"/>
        <v>50</v>
      </c>
      <c r="AA21">
        <f t="shared" si="2"/>
        <v>92.85714285714286</v>
      </c>
      <c r="AB21">
        <f t="shared" si="2"/>
        <v>85.71428571428571</v>
      </c>
      <c r="AC21">
        <f t="shared" si="2"/>
        <v>85.71428571428571</v>
      </c>
      <c r="AD21">
        <f t="shared" si="2"/>
        <v>50</v>
      </c>
      <c r="AE21">
        <f t="shared" si="2"/>
        <v>78.57142857142857</v>
      </c>
      <c r="AF21">
        <f t="shared" si="2"/>
        <v>92.85714285714286</v>
      </c>
      <c r="AG21">
        <f t="shared" si="2"/>
        <v>57.142857142857146</v>
      </c>
      <c r="AH21">
        <f t="shared" si="2"/>
        <v>92.85714285714286</v>
      </c>
      <c r="AI21">
        <f t="shared" si="2"/>
        <v>35.714285714285715</v>
      </c>
      <c r="AJ21">
        <f t="shared" si="2"/>
        <v>42.857142857142854</v>
      </c>
      <c r="AK21">
        <f t="shared" si="2"/>
        <v>85.71428571428571</v>
      </c>
      <c r="AL21">
        <f t="shared" si="2"/>
        <v>64.28571428571429</v>
      </c>
      <c r="AM21">
        <f t="shared" si="2"/>
        <v>71.42857142857143</v>
      </c>
      <c r="AN21">
        <f t="shared" si="2"/>
        <v>100</v>
      </c>
      <c r="AO21">
        <f t="shared" si="2"/>
        <v>100</v>
      </c>
      <c r="AP21">
        <f t="shared" si="2"/>
        <v>57.142857142857146</v>
      </c>
      <c r="AQ21">
        <f t="shared" si="2"/>
        <v>0</v>
      </c>
      <c r="AR21">
        <f t="shared" si="2"/>
        <v>0</v>
      </c>
      <c r="AS21">
        <f t="shared" si="2"/>
        <v>57.142857142857146</v>
      </c>
      <c r="AT21">
        <f t="shared" si="2"/>
        <v>57.142857142857146</v>
      </c>
      <c r="AU21">
        <f t="shared" si="2"/>
        <v>100</v>
      </c>
      <c r="AV21">
        <f t="shared" si="2"/>
        <v>100</v>
      </c>
      <c r="AW21">
        <f t="shared" si="2"/>
        <v>100</v>
      </c>
      <c r="AX21">
        <f t="shared" si="2"/>
        <v>100</v>
      </c>
      <c r="AY21">
        <f t="shared" si="2"/>
        <v>78.57142857142857</v>
      </c>
      <c r="AZ21">
        <f t="shared" si="2"/>
        <v>100</v>
      </c>
      <c r="BA21">
        <f t="shared" si="2"/>
        <v>100</v>
      </c>
      <c r="BB21">
        <f t="shared" si="2"/>
        <v>85.71428571428571</v>
      </c>
      <c r="BC21">
        <f t="shared" si="2"/>
        <v>50</v>
      </c>
      <c r="BD21">
        <f t="shared" si="2"/>
        <v>64.28571428571429</v>
      </c>
      <c r="BE21">
        <f t="shared" si="2"/>
        <v>64.28571428571429</v>
      </c>
      <c r="BF21">
        <f>100*BF20/14</f>
        <v>78.57142857142857</v>
      </c>
      <c r="BG21">
        <f>100*BG20/14</f>
        <v>92.85714285714286</v>
      </c>
      <c r="BH21">
        <f>100*BH20/14</f>
        <v>85.71428571428571</v>
      </c>
    </row>
    <row r="22" ht="15">
      <c r="BH22">
        <f>SUM(D21:BH21)/70</f>
        <v>62.14285714285715</v>
      </c>
    </row>
  </sheetData>
  <sheetProtection/>
  <mergeCells count="68">
    <mergeCell ref="BG3:BG5"/>
    <mergeCell ref="BH3:BH5"/>
    <mergeCell ref="BF3:BF5"/>
    <mergeCell ref="BE3:BE5"/>
    <mergeCell ref="AT3:AT5"/>
    <mergeCell ref="AU3:AU5"/>
    <mergeCell ref="AV3:AV5"/>
    <mergeCell ref="AW3:AW5"/>
    <mergeCell ref="AX3:AX5"/>
    <mergeCell ref="AY3:AY5"/>
    <mergeCell ref="AZ3:AZ5"/>
    <mergeCell ref="BA3:BA5"/>
    <mergeCell ref="BB3:BB5"/>
    <mergeCell ref="BC3:BC5"/>
    <mergeCell ref="BD3:BD5"/>
    <mergeCell ref="AS3:AS5"/>
    <mergeCell ref="AL3:AL5"/>
    <mergeCell ref="AM3:AM5"/>
    <mergeCell ref="AN3:AN5"/>
    <mergeCell ref="AO3:AO5"/>
    <mergeCell ref="AP3:AP5"/>
    <mergeCell ref="AQ3:AQ5"/>
    <mergeCell ref="AR3:AR5"/>
    <mergeCell ref="AK3:AK5"/>
    <mergeCell ref="Z3:Z5"/>
    <mergeCell ref="AA3:AA5"/>
    <mergeCell ref="AB3:AB5"/>
    <mergeCell ref="AC3:AC5"/>
    <mergeCell ref="AD3:AD5"/>
    <mergeCell ref="AE3:AE5"/>
    <mergeCell ref="AF3:AF5"/>
    <mergeCell ref="AG3:AG5"/>
    <mergeCell ref="AH3:AH5"/>
    <mergeCell ref="AI3:AI5"/>
    <mergeCell ref="AJ3:AJ5"/>
    <mergeCell ref="M3:M5"/>
    <mergeCell ref="N3:N5"/>
    <mergeCell ref="O3:O5"/>
    <mergeCell ref="P3:P5"/>
    <mergeCell ref="Y3:Y5"/>
    <mergeCell ref="R3:R5"/>
    <mergeCell ref="S3:S5"/>
    <mergeCell ref="T3:T5"/>
    <mergeCell ref="U3:U5"/>
    <mergeCell ref="V3:V5"/>
    <mergeCell ref="W3:W5"/>
    <mergeCell ref="X3:X5"/>
    <mergeCell ref="H3:H5"/>
    <mergeCell ref="I3:I5"/>
    <mergeCell ref="J3:J5"/>
    <mergeCell ref="K3:K5"/>
    <mergeCell ref="L3:L5"/>
    <mergeCell ref="A1:A5"/>
    <mergeCell ref="B1:B5"/>
    <mergeCell ref="C1:C5"/>
    <mergeCell ref="D1:J2"/>
    <mergeCell ref="K1:BH1"/>
    <mergeCell ref="K2:P2"/>
    <mergeCell ref="Q2:R2"/>
    <mergeCell ref="S2:Z2"/>
    <mergeCell ref="AA2:AM2"/>
    <mergeCell ref="AO2:AV2"/>
    <mergeCell ref="Q3:Q5"/>
    <mergeCell ref="AW2:BE2"/>
    <mergeCell ref="D3:D5"/>
    <mergeCell ref="E3:E5"/>
    <mergeCell ref="F3:F5"/>
    <mergeCell ref="G3:G5"/>
  </mergeCells>
  <hyperlinks>
    <hyperlink ref="C6" r:id="rId1" display="https://portal.iv-edu.ru/dep/mouojuga/yugskiyrn_mosta17/default.aspx"/>
    <hyperlink ref="C7" r:id="rId2" display="https://portal.iv-edu.ru/dep/mouojuga/yugskiyrn_school2/default.aspx"/>
    <hyperlink ref="C8" r:id="rId3" display="https://portal.iv-edu.ru/dep/mouojuga/yugskiyrn_novoklyazminskoe/default.aspx"/>
    <hyperlink ref="C10" r:id="rId4" display="https://portal.iv-edu.ru/dep/mouojuga/yugskiyrn_talickaya/default.aspx"/>
    <hyperlink ref="C11" r:id="rId5" display="https://portal.iv-edu.ru/dep/mouojuga/yugskiyrn_holuj/default.aspx"/>
    <hyperlink ref="C12" r:id="rId6" display="https://portal.iv-edu.ru/dep/mouojuga/yugskiyrn_preobragenskaya/default.aspx"/>
    <hyperlink ref="C13" r:id="rId7" display="https://portal.iv-edu.ru/dep/mouojuga/yugskiyrn_mugreevonikolskaya/default.aspx"/>
    <hyperlink ref="C15" r:id="rId8" display="https://portal.iv-edu.ru/dep/mouojuga/yugskiyrn_school1/default.aspx"/>
    <hyperlink ref="C16" r:id="rId9" display="https://portal.iv-edu.ru/dep/mouojuga/yugskiyrn_mugreevskij10/default.aspx"/>
    <hyperlink ref="C18" r:id="rId10" display="https://portal.iv-edu.ru/dep/mouojuga/yugskiyrn_schoolvch/default.aspx"/>
    <hyperlink ref="C14" r:id="rId11" display="https://portal.iv-edu.ru/dep/mouojuga/yugskiyrn_school3/default.aspx"/>
    <hyperlink ref="C17" r:id="rId12" display="https://portal.iv-edu.ru/dep/mouojuga/yugskiyrn_gruzdevskaya/default.aspx"/>
    <hyperlink ref="C9" r:id="rId13" display="https://portal.iv-edu.ru/dep/mouojuga/yugskiyrn_hotiml/default.aspx"/>
  </hyperlinks>
  <printOptions/>
  <pageMargins left="0.11811023622047245" right="0.11811023622047245" top="0.7480314960629921" bottom="0.7480314960629921" header="0.31496062992125984" footer="0.31496062992125984"/>
  <pageSetup fitToHeight="0" fitToWidth="1" horizontalDpi="600" verticalDpi="600" orientation="landscape" paperSize="9" scale="35" r:id="rId14"/>
</worksheet>
</file>

<file path=xl/worksheets/sheet29.xml><?xml version="1.0" encoding="utf-8"?>
<worksheet xmlns="http://schemas.openxmlformats.org/spreadsheetml/2006/main" xmlns:r="http://schemas.openxmlformats.org/officeDocument/2006/relationships">
  <sheetPr>
    <pageSetUpPr fitToPage="1"/>
  </sheetPr>
  <dimension ref="A1:BH15"/>
  <sheetViews>
    <sheetView zoomScalePageLayoutView="0" workbookViewId="0" topLeftCell="A1">
      <selection activeCell="C16" sqref="C16"/>
    </sheetView>
  </sheetViews>
  <sheetFormatPr defaultColWidth="9.140625" defaultRowHeight="15"/>
  <cols>
    <col min="2" max="2" width="32.421875" style="0" customWidth="1"/>
    <col min="3" max="3" width="77.140625" style="0" customWidth="1"/>
    <col min="4" max="39" width="4.8515625" style="0" customWidth="1"/>
    <col min="40" max="40" width="9.7109375" style="0" customWidth="1"/>
    <col min="41" max="57" width="4.8515625" style="0" customWidth="1"/>
  </cols>
  <sheetData>
    <row r="1" spans="1:60" ht="48" customHeight="1" thickBot="1">
      <c r="A1" s="90" t="s">
        <v>84</v>
      </c>
      <c r="B1" s="92" t="s">
        <v>660</v>
      </c>
      <c r="C1" s="90" t="s">
        <v>82</v>
      </c>
      <c r="D1" s="95" t="s">
        <v>7</v>
      </c>
      <c r="E1" s="96"/>
      <c r="F1" s="96"/>
      <c r="G1" s="96"/>
      <c r="H1" s="96"/>
      <c r="I1" s="96"/>
      <c r="J1" s="97"/>
      <c r="K1" s="101" t="s">
        <v>8</v>
      </c>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3"/>
    </row>
    <row r="2" spans="1:60" ht="141.75" customHeight="1">
      <c r="A2" s="91"/>
      <c r="B2" s="93"/>
      <c r="C2" s="91"/>
      <c r="D2" s="98"/>
      <c r="E2" s="99"/>
      <c r="F2" s="99"/>
      <c r="G2" s="99"/>
      <c r="H2" s="99"/>
      <c r="I2" s="99"/>
      <c r="J2" s="100"/>
      <c r="K2" s="104" t="s">
        <v>9</v>
      </c>
      <c r="L2" s="105"/>
      <c r="M2" s="105"/>
      <c r="N2" s="105"/>
      <c r="O2" s="105"/>
      <c r="P2" s="106"/>
      <c r="Q2" s="104" t="s">
        <v>22</v>
      </c>
      <c r="R2" s="106"/>
      <c r="S2" s="107" t="s">
        <v>23</v>
      </c>
      <c r="T2" s="108"/>
      <c r="U2" s="108"/>
      <c r="V2" s="108"/>
      <c r="W2" s="108"/>
      <c r="X2" s="108"/>
      <c r="Y2" s="108"/>
      <c r="Z2" s="109"/>
      <c r="AA2" s="104" t="s">
        <v>32</v>
      </c>
      <c r="AB2" s="105"/>
      <c r="AC2" s="105"/>
      <c r="AD2" s="105"/>
      <c r="AE2" s="105"/>
      <c r="AF2" s="105"/>
      <c r="AG2" s="105"/>
      <c r="AH2" s="105"/>
      <c r="AI2" s="105"/>
      <c r="AJ2" s="105"/>
      <c r="AK2" s="105"/>
      <c r="AL2" s="105"/>
      <c r="AM2" s="105"/>
      <c r="AN2" s="1" t="s">
        <v>50</v>
      </c>
      <c r="AO2" s="104" t="s">
        <v>52</v>
      </c>
      <c r="AP2" s="105"/>
      <c r="AQ2" s="105"/>
      <c r="AR2" s="105"/>
      <c r="AS2" s="105"/>
      <c r="AT2" s="105"/>
      <c r="AU2" s="105"/>
      <c r="AV2" s="106"/>
      <c r="AW2" s="107" t="s">
        <v>61</v>
      </c>
      <c r="AX2" s="108"/>
      <c r="AY2" s="108"/>
      <c r="AZ2" s="108"/>
      <c r="BA2" s="108"/>
      <c r="BB2" s="108"/>
      <c r="BC2" s="108"/>
      <c r="BD2" s="108"/>
      <c r="BE2" s="109"/>
      <c r="BF2" s="1" t="s">
        <v>76</v>
      </c>
      <c r="BG2" s="1" t="s">
        <v>78</v>
      </c>
      <c r="BH2" s="2" t="s">
        <v>80</v>
      </c>
    </row>
    <row r="3" spans="1:60" ht="18.75" customHeight="1">
      <c r="A3" s="91"/>
      <c r="B3" s="93"/>
      <c r="C3" s="91"/>
      <c r="D3" s="110">
        <v>1</v>
      </c>
      <c r="E3" s="112">
        <v>2</v>
      </c>
      <c r="F3" s="112">
        <v>3</v>
      </c>
      <c r="G3" s="112">
        <v>4</v>
      </c>
      <c r="H3" s="112">
        <v>5</v>
      </c>
      <c r="I3" s="112">
        <v>6</v>
      </c>
      <c r="J3" s="114">
        <v>7</v>
      </c>
      <c r="K3" s="110">
        <v>8</v>
      </c>
      <c r="L3" s="112">
        <v>9</v>
      </c>
      <c r="M3" s="112">
        <v>10</v>
      </c>
      <c r="N3" s="112">
        <v>11</v>
      </c>
      <c r="O3" s="112">
        <v>12</v>
      </c>
      <c r="P3" s="114">
        <v>13</v>
      </c>
      <c r="Q3" s="111">
        <v>14</v>
      </c>
      <c r="R3" s="116">
        <v>19</v>
      </c>
      <c r="S3" s="111">
        <v>20</v>
      </c>
      <c r="T3" s="120">
        <v>21</v>
      </c>
      <c r="U3" s="113">
        <v>22</v>
      </c>
      <c r="V3" s="120">
        <v>23</v>
      </c>
      <c r="W3" s="113">
        <v>24</v>
      </c>
      <c r="X3" s="120">
        <v>25</v>
      </c>
      <c r="Y3" s="113">
        <v>26</v>
      </c>
      <c r="Z3" s="116">
        <v>27</v>
      </c>
      <c r="AA3" s="111">
        <v>28</v>
      </c>
      <c r="AB3" s="120">
        <v>29</v>
      </c>
      <c r="AC3" s="113">
        <v>30</v>
      </c>
      <c r="AD3" s="120">
        <v>31</v>
      </c>
      <c r="AE3" s="113">
        <v>32</v>
      </c>
      <c r="AF3" s="120">
        <v>33</v>
      </c>
      <c r="AG3" s="113">
        <v>34</v>
      </c>
      <c r="AH3" s="120">
        <v>35</v>
      </c>
      <c r="AI3" s="113">
        <v>36</v>
      </c>
      <c r="AJ3" s="120">
        <v>37</v>
      </c>
      <c r="AK3" s="113">
        <v>38</v>
      </c>
      <c r="AL3" s="120">
        <v>39</v>
      </c>
      <c r="AM3" s="113">
        <v>40</v>
      </c>
      <c r="AN3" s="122">
        <v>45</v>
      </c>
      <c r="AO3" s="111">
        <v>46</v>
      </c>
      <c r="AP3" s="120">
        <v>47</v>
      </c>
      <c r="AQ3" s="113">
        <v>48</v>
      </c>
      <c r="AR3" s="120">
        <v>49</v>
      </c>
      <c r="AS3" s="113">
        <v>50</v>
      </c>
      <c r="AT3" s="120">
        <v>51</v>
      </c>
      <c r="AU3" s="113">
        <v>52</v>
      </c>
      <c r="AV3" s="116">
        <v>53</v>
      </c>
      <c r="AW3" s="111">
        <v>54</v>
      </c>
      <c r="AX3" s="120">
        <v>55</v>
      </c>
      <c r="AY3" s="113">
        <v>56</v>
      </c>
      <c r="AZ3" s="120">
        <v>57</v>
      </c>
      <c r="BA3" s="113">
        <v>58</v>
      </c>
      <c r="BB3" s="120">
        <v>59</v>
      </c>
      <c r="BC3" s="113">
        <v>60</v>
      </c>
      <c r="BD3" s="120">
        <v>61</v>
      </c>
      <c r="BE3" s="115">
        <v>62</v>
      </c>
      <c r="BF3" s="126">
        <v>68</v>
      </c>
      <c r="BG3" s="122">
        <v>69</v>
      </c>
      <c r="BH3" s="124">
        <v>70</v>
      </c>
    </row>
    <row r="4" spans="1:60" ht="15" customHeight="1">
      <c r="A4" s="91"/>
      <c r="B4" s="93"/>
      <c r="C4" s="91"/>
      <c r="D4" s="110"/>
      <c r="E4" s="112"/>
      <c r="F4" s="112"/>
      <c r="G4" s="112"/>
      <c r="H4" s="112"/>
      <c r="I4" s="112"/>
      <c r="J4" s="114"/>
      <c r="K4" s="110"/>
      <c r="L4" s="112"/>
      <c r="M4" s="112"/>
      <c r="N4" s="112"/>
      <c r="O4" s="112"/>
      <c r="P4" s="114"/>
      <c r="Q4" s="118"/>
      <c r="R4" s="117"/>
      <c r="S4" s="118"/>
      <c r="T4" s="121"/>
      <c r="U4" s="119"/>
      <c r="V4" s="121"/>
      <c r="W4" s="119"/>
      <c r="X4" s="121"/>
      <c r="Y4" s="119"/>
      <c r="Z4" s="117"/>
      <c r="AA4" s="118"/>
      <c r="AB4" s="121"/>
      <c r="AC4" s="119"/>
      <c r="AD4" s="121"/>
      <c r="AE4" s="119"/>
      <c r="AF4" s="121"/>
      <c r="AG4" s="119"/>
      <c r="AH4" s="121"/>
      <c r="AI4" s="119"/>
      <c r="AJ4" s="121"/>
      <c r="AK4" s="119"/>
      <c r="AL4" s="121"/>
      <c r="AM4" s="119"/>
      <c r="AN4" s="123"/>
      <c r="AO4" s="118"/>
      <c r="AP4" s="121"/>
      <c r="AQ4" s="119"/>
      <c r="AR4" s="121"/>
      <c r="AS4" s="119"/>
      <c r="AT4" s="121"/>
      <c r="AU4" s="119"/>
      <c r="AV4" s="117"/>
      <c r="AW4" s="118"/>
      <c r="AX4" s="121"/>
      <c r="AY4" s="119"/>
      <c r="AZ4" s="121"/>
      <c r="BA4" s="119"/>
      <c r="BB4" s="121"/>
      <c r="BC4" s="119"/>
      <c r="BD4" s="121"/>
      <c r="BE4" s="128"/>
      <c r="BF4" s="127"/>
      <c r="BG4" s="123"/>
      <c r="BH4" s="125"/>
    </row>
    <row r="5" spans="1:60" ht="12.75" customHeight="1">
      <c r="A5" s="129"/>
      <c r="B5" s="93"/>
      <c r="C5" s="129"/>
      <c r="D5" s="110"/>
      <c r="E5" s="112"/>
      <c r="F5" s="112"/>
      <c r="G5" s="112"/>
      <c r="H5" s="112"/>
      <c r="I5" s="112"/>
      <c r="J5" s="114"/>
      <c r="K5" s="110"/>
      <c r="L5" s="112"/>
      <c r="M5" s="112"/>
      <c r="N5" s="112"/>
      <c r="O5" s="112"/>
      <c r="P5" s="114"/>
      <c r="Q5" s="135"/>
      <c r="R5" s="134"/>
      <c r="S5" s="135"/>
      <c r="T5" s="137"/>
      <c r="U5" s="136"/>
      <c r="V5" s="137"/>
      <c r="W5" s="136"/>
      <c r="X5" s="137"/>
      <c r="Y5" s="136"/>
      <c r="Z5" s="134"/>
      <c r="AA5" s="135"/>
      <c r="AB5" s="137"/>
      <c r="AC5" s="136"/>
      <c r="AD5" s="137"/>
      <c r="AE5" s="136"/>
      <c r="AF5" s="137"/>
      <c r="AG5" s="136"/>
      <c r="AH5" s="137"/>
      <c r="AI5" s="136"/>
      <c r="AJ5" s="137"/>
      <c r="AK5" s="136"/>
      <c r="AL5" s="137"/>
      <c r="AM5" s="136"/>
      <c r="AN5" s="138"/>
      <c r="AO5" s="135"/>
      <c r="AP5" s="137"/>
      <c r="AQ5" s="136"/>
      <c r="AR5" s="137"/>
      <c r="AS5" s="136"/>
      <c r="AT5" s="137"/>
      <c r="AU5" s="136"/>
      <c r="AV5" s="134"/>
      <c r="AW5" s="135"/>
      <c r="AX5" s="137"/>
      <c r="AY5" s="136"/>
      <c r="AZ5" s="137"/>
      <c r="BA5" s="136"/>
      <c r="BB5" s="137"/>
      <c r="BC5" s="136"/>
      <c r="BD5" s="137"/>
      <c r="BE5" s="141"/>
      <c r="BF5" s="140"/>
      <c r="BG5" s="138"/>
      <c r="BH5" s="139"/>
    </row>
    <row r="6" spans="1:60" ht="15.75">
      <c r="A6" s="54">
        <v>257</v>
      </c>
      <c r="B6" s="88" t="s">
        <v>661</v>
      </c>
      <c r="C6" s="24" t="s">
        <v>345</v>
      </c>
      <c r="D6" s="3">
        <v>1</v>
      </c>
      <c r="E6" s="3">
        <v>1</v>
      </c>
      <c r="F6" s="3">
        <v>1</v>
      </c>
      <c r="G6" s="3">
        <v>1</v>
      </c>
      <c r="H6" s="3">
        <v>1</v>
      </c>
      <c r="I6" s="3">
        <v>1</v>
      </c>
      <c r="J6" s="3">
        <v>0</v>
      </c>
      <c r="K6" s="3">
        <v>0</v>
      </c>
      <c r="L6" s="3">
        <v>0</v>
      </c>
      <c r="M6" s="3">
        <v>0</v>
      </c>
      <c r="N6" s="3">
        <v>0</v>
      </c>
      <c r="O6" s="3">
        <v>0</v>
      </c>
      <c r="P6" s="3">
        <v>0</v>
      </c>
      <c r="Q6" s="3">
        <v>0</v>
      </c>
      <c r="R6" s="3">
        <v>0</v>
      </c>
      <c r="S6" s="3">
        <v>1</v>
      </c>
      <c r="T6" s="3">
        <v>0</v>
      </c>
      <c r="U6" s="3">
        <v>0</v>
      </c>
      <c r="V6" s="3">
        <v>0</v>
      </c>
      <c r="W6" s="3">
        <v>1</v>
      </c>
      <c r="X6" s="3">
        <v>1</v>
      </c>
      <c r="Y6" s="3">
        <v>0</v>
      </c>
      <c r="Z6" s="3">
        <v>1</v>
      </c>
      <c r="AA6" s="3">
        <v>1</v>
      </c>
      <c r="AB6" s="3">
        <v>1</v>
      </c>
      <c r="AC6" s="3">
        <v>1</v>
      </c>
      <c r="AD6" s="3">
        <v>1</v>
      </c>
      <c r="AE6" s="3">
        <v>1</v>
      </c>
      <c r="AF6" s="3">
        <v>1</v>
      </c>
      <c r="AG6" s="3">
        <v>1</v>
      </c>
      <c r="AH6" s="3">
        <v>1</v>
      </c>
      <c r="AI6" s="3">
        <v>0</v>
      </c>
      <c r="AJ6" s="3">
        <v>1</v>
      </c>
      <c r="AK6" s="3">
        <v>0</v>
      </c>
      <c r="AL6" s="3">
        <v>1</v>
      </c>
      <c r="AM6" s="3">
        <v>1</v>
      </c>
      <c r="AN6" s="3">
        <v>1</v>
      </c>
      <c r="AO6" s="3">
        <v>0</v>
      </c>
      <c r="AP6" s="3">
        <v>0</v>
      </c>
      <c r="AQ6" s="3">
        <v>0</v>
      </c>
      <c r="AR6" s="3">
        <v>0</v>
      </c>
      <c r="AS6" s="3">
        <v>0</v>
      </c>
      <c r="AT6" s="3">
        <v>0</v>
      </c>
      <c r="AU6" s="3">
        <v>1</v>
      </c>
      <c r="AV6" s="3">
        <v>1</v>
      </c>
      <c r="AW6" s="3">
        <v>1</v>
      </c>
      <c r="AX6" s="3">
        <v>1</v>
      </c>
      <c r="AY6" s="3">
        <v>1</v>
      </c>
      <c r="AZ6" s="3">
        <v>1</v>
      </c>
      <c r="BA6" s="3">
        <v>1</v>
      </c>
      <c r="BB6" s="3">
        <v>1</v>
      </c>
      <c r="BC6" s="3">
        <v>1</v>
      </c>
      <c r="BD6" s="3">
        <v>1</v>
      </c>
      <c r="BE6" s="3">
        <v>1</v>
      </c>
      <c r="BF6" s="3">
        <v>1</v>
      </c>
      <c r="BG6" s="3">
        <v>0</v>
      </c>
      <c r="BH6" s="3">
        <v>0</v>
      </c>
    </row>
    <row r="7" spans="1:60" ht="15.75">
      <c r="A7" s="54">
        <v>258</v>
      </c>
      <c r="B7" s="88" t="s">
        <v>662</v>
      </c>
      <c r="C7" s="24" t="s">
        <v>346</v>
      </c>
      <c r="D7" s="3">
        <v>1</v>
      </c>
      <c r="E7" s="3">
        <v>1</v>
      </c>
      <c r="F7" s="3">
        <v>1</v>
      </c>
      <c r="G7" s="3">
        <v>1</v>
      </c>
      <c r="H7" s="3">
        <v>1</v>
      </c>
      <c r="I7" s="3">
        <v>1</v>
      </c>
      <c r="J7" s="3">
        <v>0</v>
      </c>
      <c r="K7" s="3">
        <v>1</v>
      </c>
      <c r="L7" s="3">
        <v>1</v>
      </c>
      <c r="M7" s="3">
        <v>1</v>
      </c>
      <c r="N7" s="3">
        <v>1</v>
      </c>
      <c r="O7" s="3">
        <v>1</v>
      </c>
      <c r="P7" s="3">
        <v>1</v>
      </c>
      <c r="Q7" s="3">
        <v>1</v>
      </c>
      <c r="R7" s="3">
        <v>1</v>
      </c>
      <c r="S7" s="3">
        <v>1</v>
      </c>
      <c r="T7" s="3">
        <v>1</v>
      </c>
      <c r="U7" s="3">
        <v>0</v>
      </c>
      <c r="V7" s="3">
        <v>1</v>
      </c>
      <c r="W7" s="3">
        <v>1</v>
      </c>
      <c r="X7" s="3">
        <v>1</v>
      </c>
      <c r="Y7" s="3">
        <v>0</v>
      </c>
      <c r="Z7" s="3">
        <v>1</v>
      </c>
      <c r="AA7" s="3">
        <v>1</v>
      </c>
      <c r="AB7" s="3">
        <v>1</v>
      </c>
      <c r="AC7" s="3">
        <v>1</v>
      </c>
      <c r="AD7" s="3">
        <v>0</v>
      </c>
      <c r="AE7" s="3">
        <v>1</v>
      </c>
      <c r="AF7" s="3">
        <v>1</v>
      </c>
      <c r="AG7" s="3">
        <v>0</v>
      </c>
      <c r="AH7" s="3">
        <v>1</v>
      </c>
      <c r="AI7" s="3">
        <v>0</v>
      </c>
      <c r="AJ7" s="3">
        <v>1</v>
      </c>
      <c r="AK7" s="3">
        <v>1</v>
      </c>
      <c r="AL7" s="3">
        <v>1</v>
      </c>
      <c r="AM7" s="3">
        <v>1</v>
      </c>
      <c r="AN7" s="3">
        <v>1</v>
      </c>
      <c r="AO7" s="3">
        <v>1</v>
      </c>
      <c r="AP7" s="3">
        <v>1</v>
      </c>
      <c r="AQ7" s="3">
        <v>0</v>
      </c>
      <c r="AR7" s="3">
        <v>0</v>
      </c>
      <c r="AS7" s="3">
        <v>0</v>
      </c>
      <c r="AT7" s="3">
        <v>0</v>
      </c>
      <c r="AU7" s="3">
        <v>0</v>
      </c>
      <c r="AV7" s="3">
        <v>0</v>
      </c>
      <c r="AW7" s="3">
        <v>1</v>
      </c>
      <c r="AX7" s="3">
        <v>1</v>
      </c>
      <c r="AY7" s="3">
        <v>1</v>
      </c>
      <c r="AZ7" s="3">
        <v>1</v>
      </c>
      <c r="BA7" s="3">
        <v>1</v>
      </c>
      <c r="BB7" s="3">
        <v>1</v>
      </c>
      <c r="BC7" s="3">
        <v>1</v>
      </c>
      <c r="BD7" s="3">
        <v>1</v>
      </c>
      <c r="BE7" s="3">
        <v>1</v>
      </c>
      <c r="BF7" s="3">
        <v>1</v>
      </c>
      <c r="BG7" s="3">
        <v>1</v>
      </c>
      <c r="BH7" s="3">
        <v>0</v>
      </c>
    </row>
    <row r="8" spans="1:60" ht="15.75">
      <c r="A8" s="54">
        <v>259</v>
      </c>
      <c r="B8" s="88" t="s">
        <v>663</v>
      </c>
      <c r="C8" s="24" t="s">
        <v>347</v>
      </c>
      <c r="D8" s="3">
        <v>1</v>
      </c>
      <c r="E8" s="3">
        <v>1</v>
      </c>
      <c r="F8" s="3">
        <v>1</v>
      </c>
      <c r="G8" s="3">
        <v>1</v>
      </c>
      <c r="H8" s="3">
        <v>1</v>
      </c>
      <c r="I8" s="3">
        <v>1</v>
      </c>
      <c r="J8" s="3">
        <v>0</v>
      </c>
      <c r="K8" s="3">
        <v>0</v>
      </c>
      <c r="L8" s="3">
        <v>1</v>
      </c>
      <c r="M8" s="3">
        <v>1</v>
      </c>
      <c r="N8" s="3">
        <v>1</v>
      </c>
      <c r="O8" s="3">
        <v>1</v>
      </c>
      <c r="P8" s="3">
        <v>1</v>
      </c>
      <c r="Q8" s="3">
        <v>1</v>
      </c>
      <c r="R8" s="3">
        <v>0</v>
      </c>
      <c r="S8" s="3">
        <v>1</v>
      </c>
      <c r="T8" s="3">
        <v>1</v>
      </c>
      <c r="U8" s="3">
        <v>0</v>
      </c>
      <c r="V8" s="3">
        <v>1</v>
      </c>
      <c r="W8" s="3">
        <v>1</v>
      </c>
      <c r="X8" s="3">
        <v>1</v>
      </c>
      <c r="Y8" s="3">
        <v>0</v>
      </c>
      <c r="Z8" s="3">
        <v>1</v>
      </c>
      <c r="AA8" s="3">
        <v>1</v>
      </c>
      <c r="AB8" s="3">
        <v>1</v>
      </c>
      <c r="AC8" s="3">
        <v>1</v>
      </c>
      <c r="AD8" s="3">
        <v>1</v>
      </c>
      <c r="AE8" s="3">
        <v>1</v>
      </c>
      <c r="AF8" s="3">
        <v>1</v>
      </c>
      <c r="AG8" s="3">
        <v>1</v>
      </c>
      <c r="AH8" s="3">
        <v>1</v>
      </c>
      <c r="AI8" s="3">
        <v>0</v>
      </c>
      <c r="AJ8" s="3">
        <v>1</v>
      </c>
      <c r="AK8" s="3">
        <v>0</v>
      </c>
      <c r="AL8" s="3">
        <v>0</v>
      </c>
      <c r="AM8" s="3">
        <v>1</v>
      </c>
      <c r="AN8" s="3">
        <v>0</v>
      </c>
      <c r="AO8" s="3">
        <v>1</v>
      </c>
      <c r="AP8" s="3">
        <v>1</v>
      </c>
      <c r="AQ8" s="3">
        <v>0</v>
      </c>
      <c r="AR8" s="3">
        <v>0</v>
      </c>
      <c r="AS8" s="3">
        <v>1</v>
      </c>
      <c r="AT8" s="3">
        <v>1</v>
      </c>
      <c r="AU8" s="3">
        <v>1</v>
      </c>
      <c r="AV8" s="3">
        <v>1</v>
      </c>
      <c r="AW8" s="3">
        <v>1</v>
      </c>
      <c r="AX8" s="3">
        <v>1</v>
      </c>
      <c r="AY8" s="3">
        <v>1</v>
      </c>
      <c r="AZ8" s="3">
        <v>1</v>
      </c>
      <c r="BA8" s="3">
        <v>1</v>
      </c>
      <c r="BB8" s="3">
        <v>1</v>
      </c>
      <c r="BC8" s="3">
        <v>1</v>
      </c>
      <c r="BD8" s="3">
        <v>1</v>
      </c>
      <c r="BE8" s="3">
        <v>1</v>
      </c>
      <c r="BF8" s="3">
        <v>1</v>
      </c>
      <c r="BG8" s="3">
        <v>1</v>
      </c>
      <c r="BH8" s="3">
        <v>1</v>
      </c>
    </row>
    <row r="9" spans="1:60" ht="15.75">
      <c r="A9" s="54">
        <v>260</v>
      </c>
      <c r="B9" s="88" t="s">
        <v>664</v>
      </c>
      <c r="C9" s="24" t="s">
        <v>348</v>
      </c>
      <c r="D9" s="3">
        <v>1</v>
      </c>
      <c r="E9" s="3">
        <v>1</v>
      </c>
      <c r="F9" s="3">
        <v>1</v>
      </c>
      <c r="G9" s="3">
        <v>1</v>
      </c>
      <c r="H9" s="3">
        <v>1</v>
      </c>
      <c r="I9" s="3">
        <v>1</v>
      </c>
      <c r="J9" s="3">
        <v>0</v>
      </c>
      <c r="K9" s="3">
        <v>0</v>
      </c>
      <c r="L9" s="3">
        <v>1</v>
      </c>
      <c r="M9" s="3">
        <v>1</v>
      </c>
      <c r="N9" s="3">
        <v>0</v>
      </c>
      <c r="O9" s="3">
        <v>1</v>
      </c>
      <c r="P9" s="3">
        <v>1</v>
      </c>
      <c r="Q9" s="3">
        <v>1</v>
      </c>
      <c r="R9" s="3">
        <v>1</v>
      </c>
      <c r="S9" s="3">
        <v>1</v>
      </c>
      <c r="T9" s="3">
        <v>1</v>
      </c>
      <c r="U9" s="3">
        <v>1</v>
      </c>
      <c r="V9" s="3">
        <v>1</v>
      </c>
      <c r="W9" s="3">
        <v>1</v>
      </c>
      <c r="X9" s="3">
        <v>1</v>
      </c>
      <c r="Y9" s="3">
        <v>0</v>
      </c>
      <c r="Z9" s="3">
        <v>0</v>
      </c>
      <c r="AA9" s="3">
        <v>1</v>
      </c>
      <c r="AB9" s="3">
        <v>1</v>
      </c>
      <c r="AC9" s="3">
        <v>1</v>
      </c>
      <c r="AD9" s="3">
        <v>0</v>
      </c>
      <c r="AE9" s="3">
        <v>1</v>
      </c>
      <c r="AF9" s="3">
        <v>1</v>
      </c>
      <c r="AG9" s="3">
        <v>0</v>
      </c>
      <c r="AH9" s="3">
        <v>0</v>
      </c>
      <c r="AI9" s="3">
        <v>0</v>
      </c>
      <c r="AJ9" s="3">
        <v>1</v>
      </c>
      <c r="AK9" s="3">
        <v>0</v>
      </c>
      <c r="AL9" s="3">
        <v>0</v>
      </c>
      <c r="AM9" s="3">
        <v>1</v>
      </c>
      <c r="AN9" s="3">
        <v>1</v>
      </c>
      <c r="AO9" s="3">
        <v>1</v>
      </c>
      <c r="AP9" s="3">
        <v>1</v>
      </c>
      <c r="AQ9" s="3">
        <v>0</v>
      </c>
      <c r="AR9" s="3">
        <v>0</v>
      </c>
      <c r="AS9" s="3">
        <v>0</v>
      </c>
      <c r="AT9" s="3">
        <v>1</v>
      </c>
      <c r="AU9" s="3">
        <v>1</v>
      </c>
      <c r="AV9" s="3">
        <v>1</v>
      </c>
      <c r="AW9" s="3">
        <v>1</v>
      </c>
      <c r="AX9" s="3">
        <v>1</v>
      </c>
      <c r="AY9" s="3">
        <v>1</v>
      </c>
      <c r="AZ9" s="3">
        <v>0</v>
      </c>
      <c r="BA9" s="3">
        <v>1</v>
      </c>
      <c r="BB9" s="3">
        <v>1</v>
      </c>
      <c r="BC9" s="3">
        <v>1</v>
      </c>
      <c r="BD9" s="3">
        <v>1</v>
      </c>
      <c r="BE9" s="3">
        <v>1</v>
      </c>
      <c r="BF9" s="3">
        <v>1</v>
      </c>
      <c r="BG9" s="3">
        <v>1</v>
      </c>
      <c r="BH9" s="3">
        <v>1</v>
      </c>
    </row>
    <row r="10" spans="1:60" ht="15.75">
      <c r="A10" s="54">
        <v>261</v>
      </c>
      <c r="B10" s="88" t="s">
        <v>665</v>
      </c>
      <c r="C10" s="24" t="s">
        <v>349</v>
      </c>
      <c r="D10" s="3">
        <v>1</v>
      </c>
      <c r="E10" s="3">
        <v>1</v>
      </c>
      <c r="F10" s="3">
        <v>1</v>
      </c>
      <c r="G10" s="3">
        <v>1</v>
      </c>
      <c r="H10" s="3">
        <v>1</v>
      </c>
      <c r="I10" s="3">
        <v>1</v>
      </c>
      <c r="J10" s="3">
        <v>0</v>
      </c>
      <c r="K10" s="3">
        <v>0</v>
      </c>
      <c r="L10" s="3">
        <v>0</v>
      </c>
      <c r="M10" s="3">
        <v>0</v>
      </c>
      <c r="N10" s="3">
        <v>0</v>
      </c>
      <c r="O10" s="3">
        <v>0</v>
      </c>
      <c r="P10" s="3">
        <v>0</v>
      </c>
      <c r="Q10" s="3">
        <v>1</v>
      </c>
      <c r="R10" s="3">
        <v>0</v>
      </c>
      <c r="S10" s="3">
        <v>1</v>
      </c>
      <c r="T10" s="3">
        <v>1</v>
      </c>
      <c r="U10" s="3">
        <v>1</v>
      </c>
      <c r="V10" s="3">
        <v>0</v>
      </c>
      <c r="W10" s="3">
        <v>1</v>
      </c>
      <c r="X10" s="3">
        <v>1</v>
      </c>
      <c r="Y10" s="3">
        <v>0</v>
      </c>
      <c r="Z10" s="3">
        <v>0</v>
      </c>
      <c r="AA10" s="3">
        <v>0</v>
      </c>
      <c r="AB10" s="3">
        <v>0</v>
      </c>
      <c r="AC10" s="3">
        <v>0</v>
      </c>
      <c r="AD10" s="3">
        <v>0</v>
      </c>
      <c r="AE10" s="3">
        <v>0</v>
      </c>
      <c r="AF10" s="3">
        <v>1</v>
      </c>
      <c r="AG10" s="3">
        <v>0</v>
      </c>
      <c r="AH10" s="3">
        <v>1</v>
      </c>
      <c r="AI10" s="3">
        <v>1</v>
      </c>
      <c r="AJ10" s="3">
        <v>1</v>
      </c>
      <c r="AK10" s="3">
        <v>0</v>
      </c>
      <c r="AL10" s="3">
        <v>0</v>
      </c>
      <c r="AM10" s="3">
        <v>1</v>
      </c>
      <c r="AN10" s="3">
        <v>1</v>
      </c>
      <c r="AO10" s="3">
        <v>1</v>
      </c>
      <c r="AP10" s="3">
        <v>1</v>
      </c>
      <c r="AQ10" s="3">
        <v>0</v>
      </c>
      <c r="AR10" s="3">
        <v>0</v>
      </c>
      <c r="AS10" s="3">
        <v>0</v>
      </c>
      <c r="AT10" s="3">
        <v>0</v>
      </c>
      <c r="AU10" s="3">
        <v>1</v>
      </c>
      <c r="AV10" s="3">
        <v>1</v>
      </c>
      <c r="AW10" s="3">
        <v>1</v>
      </c>
      <c r="AX10" s="3">
        <v>1</v>
      </c>
      <c r="AY10" s="3">
        <v>1</v>
      </c>
      <c r="AZ10" s="3">
        <v>0</v>
      </c>
      <c r="BA10" s="3">
        <v>1</v>
      </c>
      <c r="BB10" s="3">
        <v>1</v>
      </c>
      <c r="BC10" s="3">
        <v>1</v>
      </c>
      <c r="BD10" s="3">
        <v>1</v>
      </c>
      <c r="BE10" s="3">
        <v>1</v>
      </c>
      <c r="BF10" s="3">
        <v>1</v>
      </c>
      <c r="BG10" s="3">
        <v>0</v>
      </c>
      <c r="BH10" s="3">
        <v>0</v>
      </c>
    </row>
    <row r="11" spans="1:60" ht="15.75">
      <c r="A11" s="54">
        <v>262</v>
      </c>
      <c r="B11" s="88" t="s">
        <v>666</v>
      </c>
      <c r="C11" s="24" t="s">
        <v>350</v>
      </c>
      <c r="D11" s="3">
        <v>1</v>
      </c>
      <c r="E11" s="3">
        <v>1</v>
      </c>
      <c r="F11" s="3">
        <v>1</v>
      </c>
      <c r="G11" s="3">
        <v>1</v>
      </c>
      <c r="H11" s="3">
        <v>1</v>
      </c>
      <c r="I11" s="3">
        <v>1</v>
      </c>
      <c r="J11" s="3">
        <v>0</v>
      </c>
      <c r="K11" s="3">
        <v>0</v>
      </c>
      <c r="L11" s="3">
        <v>1</v>
      </c>
      <c r="M11" s="3">
        <v>0</v>
      </c>
      <c r="N11" s="3">
        <v>0</v>
      </c>
      <c r="O11" s="3">
        <v>0</v>
      </c>
      <c r="P11" s="3">
        <v>0</v>
      </c>
      <c r="Q11" s="3">
        <v>1</v>
      </c>
      <c r="R11" s="3">
        <v>0</v>
      </c>
      <c r="S11" s="3">
        <v>1</v>
      </c>
      <c r="T11" s="3">
        <v>1</v>
      </c>
      <c r="U11" s="3">
        <v>1</v>
      </c>
      <c r="V11" s="3">
        <v>1</v>
      </c>
      <c r="W11" s="3">
        <v>1</v>
      </c>
      <c r="X11" s="3">
        <v>1</v>
      </c>
      <c r="Y11" s="3">
        <v>1</v>
      </c>
      <c r="Z11" s="3">
        <v>1</v>
      </c>
      <c r="AA11" s="3">
        <v>1</v>
      </c>
      <c r="AB11" s="3">
        <v>0</v>
      </c>
      <c r="AC11" s="3">
        <v>1</v>
      </c>
      <c r="AD11" s="3">
        <v>0</v>
      </c>
      <c r="AE11" s="3">
        <v>1</v>
      </c>
      <c r="AF11" s="3">
        <v>1</v>
      </c>
      <c r="AG11" s="3">
        <v>1</v>
      </c>
      <c r="AH11" s="3">
        <v>0</v>
      </c>
      <c r="AI11" s="3">
        <v>1</v>
      </c>
      <c r="AJ11" s="3">
        <v>1</v>
      </c>
      <c r="AK11" s="3">
        <v>1</v>
      </c>
      <c r="AL11" s="3">
        <v>0</v>
      </c>
      <c r="AM11" s="3">
        <v>1</v>
      </c>
      <c r="AN11" s="3">
        <v>1</v>
      </c>
      <c r="AO11" s="3">
        <v>1</v>
      </c>
      <c r="AP11" s="3">
        <v>1</v>
      </c>
      <c r="AQ11" s="3">
        <v>0</v>
      </c>
      <c r="AR11" s="3">
        <v>0</v>
      </c>
      <c r="AS11" s="3">
        <v>1</v>
      </c>
      <c r="AT11" s="3">
        <v>0</v>
      </c>
      <c r="AU11" s="3">
        <v>1</v>
      </c>
      <c r="AV11" s="3">
        <v>1</v>
      </c>
      <c r="AW11" s="3">
        <v>1</v>
      </c>
      <c r="AX11" s="3">
        <v>1</v>
      </c>
      <c r="AY11" s="3">
        <v>1</v>
      </c>
      <c r="AZ11" s="3">
        <v>1</v>
      </c>
      <c r="BA11" s="3">
        <v>1</v>
      </c>
      <c r="BB11" s="3">
        <v>1</v>
      </c>
      <c r="BC11" s="3">
        <v>1</v>
      </c>
      <c r="BD11" s="3">
        <v>0</v>
      </c>
      <c r="BE11" s="3">
        <v>0</v>
      </c>
      <c r="BF11" s="3">
        <v>1</v>
      </c>
      <c r="BG11" s="3">
        <v>0</v>
      </c>
      <c r="BH11" s="3">
        <v>0</v>
      </c>
    </row>
    <row r="12" spans="1:60" ht="15.75">
      <c r="A12" s="54">
        <v>263</v>
      </c>
      <c r="B12" s="88" t="s">
        <v>667</v>
      </c>
      <c r="C12" s="24" t="s">
        <v>351</v>
      </c>
      <c r="D12" s="3">
        <v>1</v>
      </c>
      <c r="E12" s="3">
        <v>1</v>
      </c>
      <c r="F12" s="3">
        <v>1</v>
      </c>
      <c r="G12" s="3">
        <v>1</v>
      </c>
      <c r="H12" s="3">
        <v>1</v>
      </c>
      <c r="I12" s="3">
        <v>1</v>
      </c>
      <c r="J12" s="3">
        <v>0</v>
      </c>
      <c r="K12" s="3">
        <v>0</v>
      </c>
      <c r="L12" s="3">
        <v>1</v>
      </c>
      <c r="M12" s="3">
        <v>1</v>
      </c>
      <c r="N12" s="3">
        <v>0</v>
      </c>
      <c r="O12" s="3">
        <v>0</v>
      </c>
      <c r="P12" s="3">
        <v>0</v>
      </c>
      <c r="Q12" s="3">
        <v>1</v>
      </c>
      <c r="R12" s="3">
        <v>0</v>
      </c>
      <c r="S12" s="3">
        <v>1</v>
      </c>
      <c r="T12" s="3">
        <v>1</v>
      </c>
      <c r="U12" s="3">
        <v>1</v>
      </c>
      <c r="V12" s="3">
        <v>1</v>
      </c>
      <c r="W12" s="3">
        <v>1</v>
      </c>
      <c r="X12" s="3">
        <v>1</v>
      </c>
      <c r="Y12" s="3">
        <v>0</v>
      </c>
      <c r="Z12" s="3">
        <v>1</v>
      </c>
      <c r="AA12" s="3">
        <v>1</v>
      </c>
      <c r="AB12" s="3">
        <v>0</v>
      </c>
      <c r="AC12" s="3">
        <v>0</v>
      </c>
      <c r="AD12" s="3">
        <v>0</v>
      </c>
      <c r="AE12" s="3">
        <v>0</v>
      </c>
      <c r="AF12" s="3">
        <v>1</v>
      </c>
      <c r="AG12" s="3">
        <v>1</v>
      </c>
      <c r="AH12" s="3">
        <v>1</v>
      </c>
      <c r="AI12" s="3">
        <v>0</v>
      </c>
      <c r="AJ12" s="3">
        <v>1</v>
      </c>
      <c r="AK12" s="3">
        <v>0</v>
      </c>
      <c r="AL12" s="3">
        <v>0</v>
      </c>
      <c r="AM12" s="3">
        <v>1</v>
      </c>
      <c r="AN12" s="3">
        <v>1</v>
      </c>
      <c r="AO12" s="3">
        <v>1</v>
      </c>
      <c r="AP12" s="3">
        <v>1</v>
      </c>
      <c r="AQ12" s="3">
        <v>0</v>
      </c>
      <c r="AR12" s="3">
        <v>0</v>
      </c>
      <c r="AS12" s="3">
        <v>0</v>
      </c>
      <c r="AT12" s="3">
        <v>0</v>
      </c>
      <c r="AU12" s="3">
        <v>1</v>
      </c>
      <c r="AV12" s="3">
        <v>1</v>
      </c>
      <c r="AW12" s="3">
        <v>1</v>
      </c>
      <c r="AX12" s="3">
        <v>1</v>
      </c>
      <c r="AY12" s="3">
        <v>1</v>
      </c>
      <c r="AZ12" s="3">
        <v>1</v>
      </c>
      <c r="BA12" s="3">
        <v>1</v>
      </c>
      <c r="BB12" s="3">
        <v>1</v>
      </c>
      <c r="BC12" s="3">
        <v>0</v>
      </c>
      <c r="BD12" s="3">
        <v>1</v>
      </c>
      <c r="BE12" s="3">
        <v>1</v>
      </c>
      <c r="BF12" s="3">
        <v>1</v>
      </c>
      <c r="BG12" s="3">
        <v>1</v>
      </c>
      <c r="BH12" s="3">
        <v>0</v>
      </c>
    </row>
    <row r="13" spans="1:60" ht="18.75">
      <c r="A13" s="7" t="s">
        <v>83</v>
      </c>
      <c r="B13" s="89"/>
      <c r="C13" s="23"/>
      <c r="D13" s="6">
        <f aca="true" t="shared" si="0" ref="D13:AE13">SUM(D6:D12)</f>
        <v>7</v>
      </c>
      <c r="E13" s="6">
        <f t="shared" si="0"/>
        <v>7</v>
      </c>
      <c r="F13" s="6">
        <f t="shared" si="0"/>
        <v>7</v>
      </c>
      <c r="G13" s="6">
        <f t="shared" si="0"/>
        <v>7</v>
      </c>
      <c r="H13" s="6">
        <f t="shared" si="0"/>
        <v>7</v>
      </c>
      <c r="I13" s="6">
        <f t="shared" si="0"/>
        <v>7</v>
      </c>
      <c r="J13" s="6">
        <f t="shared" si="0"/>
        <v>0</v>
      </c>
      <c r="K13" s="6">
        <f t="shared" si="0"/>
        <v>1</v>
      </c>
      <c r="L13" s="6">
        <f t="shared" si="0"/>
        <v>5</v>
      </c>
      <c r="M13" s="6">
        <f t="shared" si="0"/>
        <v>4</v>
      </c>
      <c r="N13" s="6">
        <f t="shared" si="0"/>
        <v>2</v>
      </c>
      <c r="O13" s="6">
        <f t="shared" si="0"/>
        <v>3</v>
      </c>
      <c r="P13" s="6">
        <f t="shared" si="0"/>
        <v>3</v>
      </c>
      <c r="Q13" s="6">
        <f t="shared" si="0"/>
        <v>6</v>
      </c>
      <c r="R13" s="6">
        <f t="shared" si="0"/>
        <v>2</v>
      </c>
      <c r="S13" s="6">
        <f t="shared" si="0"/>
        <v>7</v>
      </c>
      <c r="T13" s="6">
        <f t="shared" si="0"/>
        <v>6</v>
      </c>
      <c r="U13" s="6">
        <f t="shared" si="0"/>
        <v>4</v>
      </c>
      <c r="V13" s="6">
        <f t="shared" si="0"/>
        <v>5</v>
      </c>
      <c r="W13" s="6">
        <f t="shared" si="0"/>
        <v>7</v>
      </c>
      <c r="X13" s="6">
        <f t="shared" si="0"/>
        <v>7</v>
      </c>
      <c r="Y13" s="6">
        <f t="shared" si="0"/>
        <v>1</v>
      </c>
      <c r="Z13" s="6">
        <f t="shared" si="0"/>
        <v>5</v>
      </c>
      <c r="AA13" s="6">
        <f t="shared" si="0"/>
        <v>6</v>
      </c>
      <c r="AB13" s="6">
        <f t="shared" si="0"/>
        <v>4</v>
      </c>
      <c r="AC13" s="6">
        <f t="shared" si="0"/>
        <v>5</v>
      </c>
      <c r="AD13" s="6">
        <f t="shared" si="0"/>
        <v>2</v>
      </c>
      <c r="AE13" s="6">
        <f t="shared" si="0"/>
        <v>5</v>
      </c>
      <c r="AF13" s="6">
        <f aca="true" t="shared" si="1" ref="AF13:BE13">SUM(AF6:AF12)</f>
        <v>7</v>
      </c>
      <c r="AG13" s="6">
        <f t="shared" si="1"/>
        <v>4</v>
      </c>
      <c r="AH13" s="6">
        <f t="shared" si="1"/>
        <v>5</v>
      </c>
      <c r="AI13" s="6">
        <f t="shared" si="1"/>
        <v>2</v>
      </c>
      <c r="AJ13" s="6">
        <f t="shared" si="1"/>
        <v>7</v>
      </c>
      <c r="AK13" s="6">
        <f t="shared" si="1"/>
        <v>2</v>
      </c>
      <c r="AL13" s="6">
        <f t="shared" si="1"/>
        <v>2</v>
      </c>
      <c r="AM13" s="6">
        <f t="shared" si="1"/>
        <v>7</v>
      </c>
      <c r="AN13" s="6">
        <f t="shared" si="1"/>
        <v>6</v>
      </c>
      <c r="AO13" s="6">
        <f t="shared" si="1"/>
        <v>6</v>
      </c>
      <c r="AP13" s="6">
        <f t="shared" si="1"/>
        <v>6</v>
      </c>
      <c r="AQ13" s="6">
        <f t="shared" si="1"/>
        <v>0</v>
      </c>
      <c r="AR13" s="6">
        <f t="shared" si="1"/>
        <v>0</v>
      </c>
      <c r="AS13" s="6">
        <f t="shared" si="1"/>
        <v>2</v>
      </c>
      <c r="AT13" s="6">
        <f t="shared" si="1"/>
        <v>2</v>
      </c>
      <c r="AU13" s="6">
        <f t="shared" si="1"/>
        <v>6</v>
      </c>
      <c r="AV13" s="6">
        <f t="shared" si="1"/>
        <v>6</v>
      </c>
      <c r="AW13" s="6">
        <f t="shared" si="1"/>
        <v>7</v>
      </c>
      <c r="AX13" s="6">
        <f t="shared" si="1"/>
        <v>7</v>
      </c>
      <c r="AY13" s="6">
        <f t="shared" si="1"/>
        <v>7</v>
      </c>
      <c r="AZ13" s="6">
        <f t="shared" si="1"/>
        <v>5</v>
      </c>
      <c r="BA13" s="6">
        <f t="shared" si="1"/>
        <v>7</v>
      </c>
      <c r="BB13" s="6">
        <f t="shared" si="1"/>
        <v>7</v>
      </c>
      <c r="BC13" s="6">
        <f t="shared" si="1"/>
        <v>6</v>
      </c>
      <c r="BD13" s="6">
        <f t="shared" si="1"/>
        <v>6</v>
      </c>
      <c r="BE13" s="6">
        <f t="shared" si="1"/>
        <v>6</v>
      </c>
      <c r="BF13" s="6">
        <f>SUM(BF6:BF12)</f>
        <v>7</v>
      </c>
      <c r="BG13" s="6">
        <f>SUM(BG6:BG12)</f>
        <v>4</v>
      </c>
      <c r="BH13" s="6">
        <f>SUM(BH6:BH12)</f>
        <v>2</v>
      </c>
    </row>
    <row r="14" spans="4:60" ht="15">
      <c r="D14">
        <f>100*D13/7</f>
        <v>100</v>
      </c>
      <c r="E14">
        <f aca="true" t="shared" si="2" ref="E14:BE14">100*E13/7</f>
        <v>100</v>
      </c>
      <c r="F14">
        <f t="shared" si="2"/>
        <v>100</v>
      </c>
      <c r="G14">
        <f t="shared" si="2"/>
        <v>100</v>
      </c>
      <c r="H14">
        <f t="shared" si="2"/>
        <v>100</v>
      </c>
      <c r="I14">
        <f t="shared" si="2"/>
        <v>100</v>
      </c>
      <c r="J14">
        <f t="shared" si="2"/>
        <v>0</v>
      </c>
      <c r="K14">
        <f t="shared" si="2"/>
        <v>14.285714285714286</v>
      </c>
      <c r="L14">
        <f t="shared" si="2"/>
        <v>71.42857142857143</v>
      </c>
      <c r="M14">
        <f t="shared" si="2"/>
        <v>57.142857142857146</v>
      </c>
      <c r="N14">
        <f t="shared" si="2"/>
        <v>28.571428571428573</v>
      </c>
      <c r="O14">
        <f t="shared" si="2"/>
        <v>42.857142857142854</v>
      </c>
      <c r="P14">
        <f t="shared" si="2"/>
        <v>42.857142857142854</v>
      </c>
      <c r="Q14">
        <f t="shared" si="2"/>
        <v>85.71428571428571</v>
      </c>
      <c r="R14">
        <f t="shared" si="2"/>
        <v>28.571428571428573</v>
      </c>
      <c r="S14">
        <f t="shared" si="2"/>
        <v>100</v>
      </c>
      <c r="T14">
        <f t="shared" si="2"/>
        <v>85.71428571428571</v>
      </c>
      <c r="U14">
        <f t="shared" si="2"/>
        <v>57.142857142857146</v>
      </c>
      <c r="V14">
        <f t="shared" si="2"/>
        <v>71.42857142857143</v>
      </c>
      <c r="W14">
        <f t="shared" si="2"/>
        <v>100</v>
      </c>
      <c r="X14">
        <f t="shared" si="2"/>
        <v>100</v>
      </c>
      <c r="Y14">
        <f t="shared" si="2"/>
        <v>14.285714285714286</v>
      </c>
      <c r="Z14">
        <f t="shared" si="2"/>
        <v>71.42857142857143</v>
      </c>
      <c r="AA14">
        <f t="shared" si="2"/>
        <v>85.71428571428571</v>
      </c>
      <c r="AB14">
        <f t="shared" si="2"/>
        <v>57.142857142857146</v>
      </c>
      <c r="AC14">
        <f t="shared" si="2"/>
        <v>71.42857142857143</v>
      </c>
      <c r="AD14">
        <f t="shared" si="2"/>
        <v>28.571428571428573</v>
      </c>
      <c r="AE14">
        <f t="shared" si="2"/>
        <v>71.42857142857143</v>
      </c>
      <c r="AF14">
        <f t="shared" si="2"/>
        <v>100</v>
      </c>
      <c r="AG14">
        <f t="shared" si="2"/>
        <v>57.142857142857146</v>
      </c>
      <c r="AH14">
        <f t="shared" si="2"/>
        <v>71.42857142857143</v>
      </c>
      <c r="AI14">
        <f t="shared" si="2"/>
        <v>28.571428571428573</v>
      </c>
      <c r="AJ14">
        <f t="shared" si="2"/>
        <v>100</v>
      </c>
      <c r="AK14">
        <f t="shared" si="2"/>
        <v>28.571428571428573</v>
      </c>
      <c r="AL14">
        <f t="shared" si="2"/>
        <v>28.571428571428573</v>
      </c>
      <c r="AM14">
        <f t="shared" si="2"/>
        <v>100</v>
      </c>
      <c r="AN14">
        <f t="shared" si="2"/>
        <v>85.71428571428571</v>
      </c>
      <c r="AO14">
        <f t="shared" si="2"/>
        <v>85.71428571428571</v>
      </c>
      <c r="AP14">
        <f t="shared" si="2"/>
        <v>85.71428571428571</v>
      </c>
      <c r="AQ14">
        <f t="shared" si="2"/>
        <v>0</v>
      </c>
      <c r="AR14">
        <f t="shared" si="2"/>
        <v>0</v>
      </c>
      <c r="AS14">
        <f t="shared" si="2"/>
        <v>28.571428571428573</v>
      </c>
      <c r="AT14">
        <f t="shared" si="2"/>
        <v>28.571428571428573</v>
      </c>
      <c r="AU14">
        <f t="shared" si="2"/>
        <v>85.71428571428571</v>
      </c>
      <c r="AV14">
        <f t="shared" si="2"/>
        <v>85.71428571428571</v>
      </c>
      <c r="AW14">
        <f t="shared" si="2"/>
        <v>100</v>
      </c>
      <c r="AX14">
        <f t="shared" si="2"/>
        <v>100</v>
      </c>
      <c r="AY14">
        <f t="shared" si="2"/>
        <v>100</v>
      </c>
      <c r="AZ14">
        <f t="shared" si="2"/>
        <v>71.42857142857143</v>
      </c>
      <c r="BA14">
        <f t="shared" si="2"/>
        <v>100</v>
      </c>
      <c r="BB14">
        <f t="shared" si="2"/>
        <v>100</v>
      </c>
      <c r="BC14">
        <f t="shared" si="2"/>
        <v>85.71428571428571</v>
      </c>
      <c r="BD14">
        <f t="shared" si="2"/>
        <v>85.71428571428571</v>
      </c>
      <c r="BE14">
        <f t="shared" si="2"/>
        <v>85.71428571428571</v>
      </c>
      <c r="BF14">
        <f>100*BF13/7</f>
        <v>100</v>
      </c>
      <c r="BG14">
        <f>100*BG13/7</f>
        <v>57.142857142857146</v>
      </c>
      <c r="BH14">
        <f>100*BH13/7</f>
        <v>28.571428571428573</v>
      </c>
    </row>
    <row r="15" ht="15">
      <c r="BH15">
        <f>SUM(D14:BH14)/70</f>
        <v>55.714285714285715</v>
      </c>
    </row>
  </sheetData>
  <sheetProtection/>
  <mergeCells count="68">
    <mergeCell ref="BG3:BG5"/>
    <mergeCell ref="BH3:BH5"/>
    <mergeCell ref="BF3:BF5"/>
    <mergeCell ref="AZ3:AZ5"/>
    <mergeCell ref="BA3:BA5"/>
    <mergeCell ref="BB3:BB5"/>
    <mergeCell ref="BC3:BC5"/>
    <mergeCell ref="BD3:BD5"/>
    <mergeCell ref="BE3:BE5"/>
    <mergeCell ref="AY3:AY5"/>
    <mergeCell ref="AS3:AS5"/>
    <mergeCell ref="AL3:AL5"/>
    <mergeCell ref="AM3:AM5"/>
    <mergeCell ref="AN3:AN5"/>
    <mergeCell ref="AO3:AO5"/>
    <mergeCell ref="AP3:AP5"/>
    <mergeCell ref="AQ3:AQ5"/>
    <mergeCell ref="AR3:AR5"/>
    <mergeCell ref="AT3:AT5"/>
    <mergeCell ref="AU3:AU5"/>
    <mergeCell ref="AV3:AV5"/>
    <mergeCell ref="AW3:AW5"/>
    <mergeCell ref="AX3:AX5"/>
    <mergeCell ref="AK3:AK5"/>
    <mergeCell ref="Z3:Z5"/>
    <mergeCell ref="AA3:AA5"/>
    <mergeCell ref="AB3:AB5"/>
    <mergeCell ref="AC3:AC5"/>
    <mergeCell ref="AD3:AD5"/>
    <mergeCell ref="AE3:AE5"/>
    <mergeCell ref="AF3:AF5"/>
    <mergeCell ref="AG3:AG5"/>
    <mergeCell ref="AH3:AH5"/>
    <mergeCell ref="AI3:AI5"/>
    <mergeCell ref="AJ3:AJ5"/>
    <mergeCell ref="M3:M5"/>
    <mergeCell ref="N3:N5"/>
    <mergeCell ref="O3:O5"/>
    <mergeCell ref="P3:P5"/>
    <mergeCell ref="Y3:Y5"/>
    <mergeCell ref="R3:R5"/>
    <mergeCell ref="S3:S5"/>
    <mergeCell ref="T3:T5"/>
    <mergeCell ref="U3:U5"/>
    <mergeCell ref="V3:V5"/>
    <mergeCell ref="W3:W5"/>
    <mergeCell ref="X3:X5"/>
    <mergeCell ref="H3:H5"/>
    <mergeCell ref="I3:I5"/>
    <mergeCell ref="J3:J5"/>
    <mergeCell ref="K3:K5"/>
    <mergeCell ref="L3:L5"/>
    <mergeCell ref="A1:A5"/>
    <mergeCell ref="B1:B5"/>
    <mergeCell ref="C1:C5"/>
    <mergeCell ref="D1:J2"/>
    <mergeCell ref="K1:BH1"/>
    <mergeCell ref="K2:P2"/>
    <mergeCell ref="Q2:R2"/>
    <mergeCell ref="S2:Z2"/>
    <mergeCell ref="AA2:AM2"/>
    <mergeCell ref="AO2:AV2"/>
    <mergeCell ref="Q3:Q5"/>
    <mergeCell ref="AW2:BE2"/>
    <mergeCell ref="D3:D5"/>
    <mergeCell ref="E3:E5"/>
    <mergeCell ref="F3:F5"/>
    <mergeCell ref="G3:G5"/>
  </mergeCells>
  <hyperlinks>
    <hyperlink ref="C6" r:id="rId1" display="https://portal.iv-edu.ru/dep/mouojurevec/yuriveckiyrn_school1/default.aspx"/>
    <hyperlink ref="C10" r:id="rId2" display="https://portal.iv-edu.ru/dep/mouojurevec/yuriveckiyrn_sobolevskaya/default.aspx"/>
    <hyperlink ref="C7" r:id="rId3" display="https://portal.iv-edu.ru/dep/mouojurevec/yuriveckiyrn_school2/default.aspx"/>
    <hyperlink ref="C8" r:id="rId4" display="https://portal.iv-edu.ru/dep/mouojurevec/yuriveckiyrn_school3/default.aspx"/>
    <hyperlink ref="C9" r:id="rId5" display="https://portal.iv-edu.ru/dep/mouojurevec/yuriveckiyrn_elnatskaya/default.aspx"/>
    <hyperlink ref="C11" r:id="rId6" display="https://portal.iv-edu.ru/dep/mouojurevec/yuriveckiyrn_obgerihinskaya/default.aspx"/>
    <hyperlink ref="C12" r:id="rId7" display="https://portal.iv-edu.ru/dep/mouojurevec/yuriveckiyrn_kostyaevskaya/default.aspx"/>
  </hyperlinks>
  <printOptions/>
  <pageMargins left="0.11811023622047245" right="0.11811023622047245" top="0.7480314960629921" bottom="0.7480314960629921" header="0.31496062992125984" footer="0.31496062992125984"/>
  <pageSetup fitToHeight="0" fitToWidth="1" horizontalDpi="600" verticalDpi="600" orientation="landscape" paperSize="9" scale="34" r:id="rId8"/>
</worksheet>
</file>

<file path=xl/worksheets/sheet3.xml><?xml version="1.0" encoding="utf-8"?>
<worksheet xmlns="http://schemas.openxmlformats.org/spreadsheetml/2006/main" xmlns:r="http://schemas.openxmlformats.org/officeDocument/2006/relationships">
  <sheetPr>
    <pageSetUpPr fitToPage="1"/>
  </sheetPr>
  <dimension ref="A1:BK16"/>
  <sheetViews>
    <sheetView zoomScalePageLayoutView="0" workbookViewId="0" topLeftCell="A1">
      <selection activeCell="BN21" sqref="BN21"/>
    </sheetView>
  </sheetViews>
  <sheetFormatPr defaultColWidth="9.140625" defaultRowHeight="15"/>
  <cols>
    <col min="5" max="5" width="9.140625" style="0" hidden="1" customWidth="1"/>
    <col min="6" max="6" width="67.00390625" style="0" customWidth="1"/>
    <col min="7" max="7" width="6.421875" style="0" customWidth="1"/>
    <col min="8" max="8" width="5.57421875" style="0" customWidth="1"/>
    <col min="9" max="10" width="5.421875" style="0" customWidth="1"/>
    <col min="11" max="12" width="5.00390625" style="0" customWidth="1"/>
    <col min="13" max="13" width="5.421875" style="0" customWidth="1"/>
    <col min="14" max="14" width="5.140625" style="0" customWidth="1"/>
    <col min="15" max="15" width="5.28125" style="0" customWidth="1"/>
    <col min="16" max="16" width="5.421875" style="0" customWidth="1"/>
    <col min="17" max="17" width="5.140625" style="0" customWidth="1"/>
    <col min="18" max="19" width="5.28125" style="0" customWidth="1"/>
    <col min="20" max="20" width="5.00390625" style="0" customWidth="1"/>
    <col min="21" max="21" width="5.421875" style="0" customWidth="1"/>
    <col min="22" max="22" width="5.57421875" style="0" customWidth="1"/>
    <col min="23" max="23" width="6.00390625" style="0" customWidth="1"/>
    <col min="24" max="24" width="5.28125" style="0" customWidth="1"/>
    <col min="25" max="26" width="5.421875" style="0" customWidth="1"/>
    <col min="27" max="27" width="5.28125" style="0" customWidth="1"/>
    <col min="28" max="28" width="5.7109375" style="0" customWidth="1"/>
    <col min="29" max="29" width="5.28125" style="0" customWidth="1"/>
    <col min="30" max="30" width="5.00390625" style="0" customWidth="1"/>
    <col min="31" max="31" width="4.8515625" style="0" customWidth="1"/>
    <col min="32" max="32" width="5.00390625" style="0" customWidth="1"/>
    <col min="33" max="33" width="5.57421875" style="0" customWidth="1"/>
    <col min="34" max="34" width="6.00390625" style="0" customWidth="1"/>
    <col min="35" max="35" width="6.7109375" style="0" customWidth="1"/>
    <col min="36" max="36" width="5.28125" style="0" customWidth="1"/>
    <col min="37" max="37" width="5.8515625" style="0" customWidth="1"/>
    <col min="38" max="38" width="5.28125" style="0" customWidth="1"/>
    <col min="39" max="39" width="4.8515625" style="0" customWidth="1"/>
    <col min="40" max="40" width="4.7109375" style="0" customWidth="1"/>
    <col min="41" max="42" width="4.8515625" style="0" customWidth="1"/>
    <col min="44" max="44" width="5.57421875" style="0" customWidth="1"/>
    <col min="45" max="46" width="5.8515625" style="0" customWidth="1"/>
    <col min="47" max="47" width="5.140625" style="0" customWidth="1"/>
    <col min="48" max="49" width="5.421875" style="0" customWidth="1"/>
    <col min="50" max="50" width="5.28125" style="0" customWidth="1"/>
    <col min="51" max="51" width="5.00390625" style="0" customWidth="1"/>
    <col min="52" max="52" width="4.8515625" style="0" customWidth="1"/>
    <col min="53" max="53" width="4.7109375" style="0" customWidth="1"/>
    <col min="54" max="54" width="5.140625" style="0" customWidth="1"/>
    <col min="55" max="55" width="4.7109375" style="0" customWidth="1"/>
    <col min="56" max="56" width="4.421875" style="0" customWidth="1"/>
    <col min="57" max="57" width="4.57421875" style="0" customWidth="1"/>
    <col min="58" max="58" width="5.00390625" style="0" customWidth="1"/>
    <col min="59" max="59" width="5.140625" style="0" customWidth="1"/>
    <col min="60" max="60" width="4.8515625" style="0" customWidth="1"/>
  </cols>
  <sheetData>
    <row r="1" spans="1:63" ht="48" customHeight="1" thickBot="1">
      <c r="A1" s="90" t="s">
        <v>84</v>
      </c>
      <c r="B1" s="92" t="s">
        <v>381</v>
      </c>
      <c r="C1" s="130"/>
      <c r="D1" s="130"/>
      <c r="E1" s="131"/>
      <c r="F1" s="90" t="s">
        <v>82</v>
      </c>
      <c r="G1" s="95" t="s">
        <v>7</v>
      </c>
      <c r="H1" s="96"/>
      <c r="I1" s="96"/>
      <c r="J1" s="96"/>
      <c r="K1" s="96"/>
      <c r="L1" s="96"/>
      <c r="M1" s="97"/>
      <c r="N1" s="101" t="s">
        <v>8</v>
      </c>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3"/>
    </row>
    <row r="2" spans="1:63" ht="141.75" customHeight="1">
      <c r="A2" s="91"/>
      <c r="B2" s="93"/>
      <c r="C2" s="132"/>
      <c r="D2" s="132"/>
      <c r="E2" s="133"/>
      <c r="F2" s="91"/>
      <c r="G2" s="98"/>
      <c r="H2" s="99"/>
      <c r="I2" s="99"/>
      <c r="J2" s="99"/>
      <c r="K2" s="99"/>
      <c r="L2" s="99"/>
      <c r="M2" s="100"/>
      <c r="N2" s="104" t="s">
        <v>9</v>
      </c>
      <c r="O2" s="105"/>
      <c r="P2" s="105"/>
      <c r="Q2" s="105"/>
      <c r="R2" s="105"/>
      <c r="S2" s="106"/>
      <c r="T2" s="104" t="s">
        <v>22</v>
      </c>
      <c r="U2" s="106"/>
      <c r="V2" s="107" t="s">
        <v>23</v>
      </c>
      <c r="W2" s="108"/>
      <c r="X2" s="108"/>
      <c r="Y2" s="108"/>
      <c r="Z2" s="108"/>
      <c r="AA2" s="108"/>
      <c r="AB2" s="108"/>
      <c r="AC2" s="109"/>
      <c r="AD2" s="104" t="s">
        <v>32</v>
      </c>
      <c r="AE2" s="105"/>
      <c r="AF2" s="105"/>
      <c r="AG2" s="105"/>
      <c r="AH2" s="105"/>
      <c r="AI2" s="105"/>
      <c r="AJ2" s="105"/>
      <c r="AK2" s="105"/>
      <c r="AL2" s="105"/>
      <c r="AM2" s="105"/>
      <c r="AN2" s="105"/>
      <c r="AO2" s="105"/>
      <c r="AP2" s="105"/>
      <c r="AQ2" s="1" t="s">
        <v>50</v>
      </c>
      <c r="AR2" s="104" t="s">
        <v>52</v>
      </c>
      <c r="AS2" s="105"/>
      <c r="AT2" s="105"/>
      <c r="AU2" s="105"/>
      <c r="AV2" s="105"/>
      <c r="AW2" s="105"/>
      <c r="AX2" s="105"/>
      <c r="AY2" s="106"/>
      <c r="AZ2" s="107" t="s">
        <v>61</v>
      </c>
      <c r="BA2" s="108"/>
      <c r="BB2" s="108"/>
      <c r="BC2" s="108"/>
      <c r="BD2" s="108"/>
      <c r="BE2" s="108"/>
      <c r="BF2" s="108"/>
      <c r="BG2" s="108"/>
      <c r="BH2" s="109"/>
      <c r="BI2" s="1" t="s">
        <v>76</v>
      </c>
      <c r="BJ2" s="1" t="s">
        <v>78</v>
      </c>
      <c r="BK2" s="2" t="s">
        <v>80</v>
      </c>
    </row>
    <row r="3" spans="1:63" ht="18.75" customHeight="1">
      <c r="A3" s="91"/>
      <c r="B3" s="93"/>
      <c r="C3" s="132"/>
      <c r="D3" s="132"/>
      <c r="E3" s="133"/>
      <c r="F3" s="91"/>
      <c r="G3" s="110">
        <v>1</v>
      </c>
      <c r="H3" s="112">
        <v>2</v>
      </c>
      <c r="I3" s="112">
        <v>3</v>
      </c>
      <c r="J3" s="112">
        <v>4</v>
      </c>
      <c r="K3" s="112">
        <v>5</v>
      </c>
      <c r="L3" s="112">
        <v>6</v>
      </c>
      <c r="M3" s="114">
        <v>7</v>
      </c>
      <c r="N3" s="110">
        <v>8</v>
      </c>
      <c r="O3" s="112">
        <v>9</v>
      </c>
      <c r="P3" s="112">
        <v>10</v>
      </c>
      <c r="Q3" s="112">
        <v>11</v>
      </c>
      <c r="R3" s="112">
        <v>12</v>
      </c>
      <c r="S3" s="114">
        <v>13</v>
      </c>
      <c r="T3" s="111">
        <v>14</v>
      </c>
      <c r="U3" s="116">
        <v>19</v>
      </c>
      <c r="V3" s="111">
        <v>20</v>
      </c>
      <c r="W3" s="120">
        <v>21</v>
      </c>
      <c r="X3" s="113">
        <v>22</v>
      </c>
      <c r="Y3" s="120">
        <v>23</v>
      </c>
      <c r="Z3" s="113">
        <v>24</v>
      </c>
      <c r="AA3" s="120">
        <v>25</v>
      </c>
      <c r="AB3" s="113">
        <v>26</v>
      </c>
      <c r="AC3" s="116">
        <v>27</v>
      </c>
      <c r="AD3" s="111">
        <v>28</v>
      </c>
      <c r="AE3" s="120">
        <v>29</v>
      </c>
      <c r="AF3" s="113">
        <v>30</v>
      </c>
      <c r="AG3" s="120">
        <v>31</v>
      </c>
      <c r="AH3" s="113">
        <v>32</v>
      </c>
      <c r="AI3" s="120">
        <v>33</v>
      </c>
      <c r="AJ3" s="113">
        <v>34</v>
      </c>
      <c r="AK3" s="120">
        <v>35</v>
      </c>
      <c r="AL3" s="113">
        <v>36</v>
      </c>
      <c r="AM3" s="120">
        <v>37</v>
      </c>
      <c r="AN3" s="113">
        <v>38</v>
      </c>
      <c r="AO3" s="120">
        <v>39</v>
      </c>
      <c r="AP3" s="113">
        <v>40</v>
      </c>
      <c r="AQ3" s="122">
        <v>45</v>
      </c>
      <c r="AR3" s="111">
        <v>46</v>
      </c>
      <c r="AS3" s="120">
        <v>47</v>
      </c>
      <c r="AT3" s="113">
        <v>48</v>
      </c>
      <c r="AU3" s="120">
        <v>49</v>
      </c>
      <c r="AV3" s="113">
        <v>50</v>
      </c>
      <c r="AW3" s="120">
        <v>51</v>
      </c>
      <c r="AX3" s="113">
        <v>52</v>
      </c>
      <c r="AY3" s="116">
        <v>53</v>
      </c>
      <c r="AZ3" s="111">
        <v>54</v>
      </c>
      <c r="BA3" s="120">
        <v>55</v>
      </c>
      <c r="BB3" s="113">
        <v>56</v>
      </c>
      <c r="BC3" s="120">
        <v>57</v>
      </c>
      <c r="BD3" s="113">
        <v>58</v>
      </c>
      <c r="BE3" s="120">
        <v>59</v>
      </c>
      <c r="BF3" s="113">
        <v>60</v>
      </c>
      <c r="BG3" s="120">
        <v>61</v>
      </c>
      <c r="BH3" s="115">
        <v>62</v>
      </c>
      <c r="BI3" s="126">
        <v>68</v>
      </c>
      <c r="BJ3" s="122">
        <v>69</v>
      </c>
      <c r="BK3" s="124">
        <v>70</v>
      </c>
    </row>
    <row r="4" spans="1:63" ht="15" customHeight="1">
      <c r="A4" s="91"/>
      <c r="B4" s="93"/>
      <c r="C4" s="132"/>
      <c r="D4" s="132"/>
      <c r="E4" s="133"/>
      <c r="F4" s="91"/>
      <c r="G4" s="110"/>
      <c r="H4" s="112"/>
      <c r="I4" s="112"/>
      <c r="J4" s="112"/>
      <c r="K4" s="112"/>
      <c r="L4" s="112"/>
      <c r="M4" s="114"/>
      <c r="N4" s="110"/>
      <c r="O4" s="112"/>
      <c r="P4" s="112"/>
      <c r="Q4" s="112"/>
      <c r="R4" s="112"/>
      <c r="S4" s="114"/>
      <c r="T4" s="118"/>
      <c r="U4" s="117"/>
      <c r="V4" s="118"/>
      <c r="W4" s="121"/>
      <c r="X4" s="119"/>
      <c r="Y4" s="121"/>
      <c r="Z4" s="119"/>
      <c r="AA4" s="121"/>
      <c r="AB4" s="119"/>
      <c r="AC4" s="117"/>
      <c r="AD4" s="118"/>
      <c r="AE4" s="121"/>
      <c r="AF4" s="119"/>
      <c r="AG4" s="121"/>
      <c r="AH4" s="119"/>
      <c r="AI4" s="121"/>
      <c r="AJ4" s="119"/>
      <c r="AK4" s="121"/>
      <c r="AL4" s="119"/>
      <c r="AM4" s="121"/>
      <c r="AN4" s="119"/>
      <c r="AO4" s="121"/>
      <c r="AP4" s="119"/>
      <c r="AQ4" s="123"/>
      <c r="AR4" s="118"/>
      <c r="AS4" s="121"/>
      <c r="AT4" s="119"/>
      <c r="AU4" s="121"/>
      <c r="AV4" s="119"/>
      <c r="AW4" s="121"/>
      <c r="AX4" s="119"/>
      <c r="AY4" s="117"/>
      <c r="AZ4" s="118"/>
      <c r="BA4" s="121"/>
      <c r="BB4" s="119"/>
      <c r="BC4" s="121"/>
      <c r="BD4" s="119"/>
      <c r="BE4" s="121"/>
      <c r="BF4" s="119"/>
      <c r="BG4" s="121"/>
      <c r="BH4" s="128"/>
      <c r="BI4" s="127"/>
      <c r="BJ4" s="123"/>
      <c r="BK4" s="125"/>
    </row>
    <row r="5" spans="1:63" ht="12.75" customHeight="1">
      <c r="A5" s="129"/>
      <c r="B5" s="93"/>
      <c r="C5" s="132"/>
      <c r="D5" s="132"/>
      <c r="E5" s="133"/>
      <c r="F5" s="129"/>
      <c r="G5" s="110"/>
      <c r="H5" s="112"/>
      <c r="I5" s="112"/>
      <c r="J5" s="112"/>
      <c r="K5" s="112"/>
      <c r="L5" s="112"/>
      <c r="M5" s="114"/>
      <c r="N5" s="110"/>
      <c r="O5" s="112"/>
      <c r="P5" s="112"/>
      <c r="Q5" s="112"/>
      <c r="R5" s="112"/>
      <c r="S5" s="114"/>
      <c r="T5" s="135"/>
      <c r="U5" s="134"/>
      <c r="V5" s="135"/>
      <c r="W5" s="137"/>
      <c r="X5" s="136"/>
      <c r="Y5" s="137"/>
      <c r="Z5" s="136"/>
      <c r="AA5" s="137"/>
      <c r="AB5" s="136"/>
      <c r="AC5" s="134"/>
      <c r="AD5" s="135"/>
      <c r="AE5" s="137"/>
      <c r="AF5" s="136"/>
      <c r="AG5" s="137"/>
      <c r="AH5" s="136"/>
      <c r="AI5" s="137"/>
      <c r="AJ5" s="136"/>
      <c r="AK5" s="137"/>
      <c r="AL5" s="136"/>
      <c r="AM5" s="137"/>
      <c r="AN5" s="136"/>
      <c r="AO5" s="137"/>
      <c r="AP5" s="136"/>
      <c r="AQ5" s="138"/>
      <c r="AR5" s="135"/>
      <c r="AS5" s="137"/>
      <c r="AT5" s="136"/>
      <c r="AU5" s="137"/>
      <c r="AV5" s="136"/>
      <c r="AW5" s="137"/>
      <c r="AX5" s="136"/>
      <c r="AY5" s="134"/>
      <c r="AZ5" s="135"/>
      <c r="BA5" s="137"/>
      <c r="BB5" s="136"/>
      <c r="BC5" s="137"/>
      <c r="BD5" s="136"/>
      <c r="BE5" s="137"/>
      <c r="BF5" s="136"/>
      <c r="BG5" s="137"/>
      <c r="BH5" s="141"/>
      <c r="BI5" s="140"/>
      <c r="BJ5" s="138"/>
      <c r="BK5" s="139"/>
    </row>
    <row r="6" spans="1:63" ht="15.75">
      <c r="A6" s="54">
        <v>11</v>
      </c>
      <c r="B6" s="151" t="s">
        <v>383</v>
      </c>
      <c r="C6" s="151"/>
      <c r="D6" s="151"/>
      <c r="E6" s="151"/>
      <c r="F6" s="24" t="s">
        <v>96</v>
      </c>
      <c r="G6" s="3">
        <v>1</v>
      </c>
      <c r="H6" s="3">
        <v>1</v>
      </c>
      <c r="I6" s="3">
        <v>1</v>
      </c>
      <c r="J6" s="3">
        <v>1</v>
      </c>
      <c r="K6" s="3">
        <v>1</v>
      </c>
      <c r="L6" s="3">
        <v>1</v>
      </c>
      <c r="M6" s="3">
        <v>1</v>
      </c>
      <c r="N6" s="3">
        <v>1</v>
      </c>
      <c r="O6" s="3">
        <v>1</v>
      </c>
      <c r="P6" s="3">
        <v>1</v>
      </c>
      <c r="Q6" s="3">
        <v>1</v>
      </c>
      <c r="R6" s="3">
        <v>1</v>
      </c>
      <c r="S6" s="3">
        <v>1</v>
      </c>
      <c r="T6" s="3">
        <v>1</v>
      </c>
      <c r="U6" s="3">
        <v>0</v>
      </c>
      <c r="V6" s="3">
        <v>1</v>
      </c>
      <c r="W6" s="3">
        <v>1</v>
      </c>
      <c r="X6" s="3">
        <v>0</v>
      </c>
      <c r="Y6" s="3">
        <v>1</v>
      </c>
      <c r="Z6" s="3">
        <v>1</v>
      </c>
      <c r="AA6" s="3">
        <v>1</v>
      </c>
      <c r="AB6" s="3"/>
      <c r="AC6" s="3">
        <v>1</v>
      </c>
      <c r="AD6" s="3">
        <v>1</v>
      </c>
      <c r="AE6" s="3">
        <v>1</v>
      </c>
      <c r="AF6" s="3">
        <v>1</v>
      </c>
      <c r="AG6" s="3">
        <v>1</v>
      </c>
      <c r="AH6" s="3">
        <v>1</v>
      </c>
      <c r="AI6" s="3">
        <v>1</v>
      </c>
      <c r="AJ6" s="3">
        <v>1</v>
      </c>
      <c r="AK6" s="3">
        <v>1</v>
      </c>
      <c r="AL6" s="3">
        <v>1</v>
      </c>
      <c r="AM6" s="3">
        <v>1</v>
      </c>
      <c r="AN6" s="3">
        <v>1</v>
      </c>
      <c r="AO6" s="3">
        <v>1</v>
      </c>
      <c r="AP6" s="3">
        <v>1</v>
      </c>
      <c r="AQ6" s="3">
        <v>1</v>
      </c>
      <c r="AR6" s="3">
        <v>1</v>
      </c>
      <c r="AS6" s="3">
        <v>1</v>
      </c>
      <c r="AT6" s="3" t="s">
        <v>95</v>
      </c>
      <c r="AU6" s="3" t="s">
        <v>95</v>
      </c>
      <c r="AV6" s="3">
        <v>1</v>
      </c>
      <c r="AW6" s="3">
        <v>1</v>
      </c>
      <c r="AX6" s="3">
        <v>1</v>
      </c>
      <c r="AY6" s="3">
        <v>1</v>
      </c>
      <c r="AZ6" s="3">
        <v>1</v>
      </c>
      <c r="BA6" s="3">
        <v>1</v>
      </c>
      <c r="BB6" s="3">
        <v>1</v>
      </c>
      <c r="BC6" s="3">
        <v>1</v>
      </c>
      <c r="BD6" s="3">
        <v>1</v>
      </c>
      <c r="BE6" s="3">
        <v>1</v>
      </c>
      <c r="BF6" s="3">
        <v>1</v>
      </c>
      <c r="BG6" s="3">
        <v>1</v>
      </c>
      <c r="BH6" s="3">
        <v>1</v>
      </c>
      <c r="BI6" s="3">
        <v>1</v>
      </c>
      <c r="BJ6" s="3">
        <v>1</v>
      </c>
      <c r="BK6" s="3">
        <v>1</v>
      </c>
    </row>
    <row r="7" spans="1:63" ht="15.75">
      <c r="A7" s="54">
        <v>12</v>
      </c>
      <c r="B7" s="145" t="s">
        <v>384</v>
      </c>
      <c r="C7" s="146"/>
      <c r="D7" s="146"/>
      <c r="E7" s="147"/>
      <c r="F7" s="24" t="s">
        <v>97</v>
      </c>
      <c r="G7" s="3">
        <v>1</v>
      </c>
      <c r="H7" s="3">
        <v>1</v>
      </c>
      <c r="I7" s="3">
        <v>1</v>
      </c>
      <c r="J7" s="3">
        <v>1</v>
      </c>
      <c r="K7" s="3">
        <v>1</v>
      </c>
      <c r="L7" s="3">
        <v>1</v>
      </c>
      <c r="M7" s="3">
        <v>1</v>
      </c>
      <c r="N7" s="3">
        <v>1</v>
      </c>
      <c r="O7" s="3">
        <v>1</v>
      </c>
      <c r="P7" s="3">
        <v>1</v>
      </c>
      <c r="Q7" s="3">
        <v>1</v>
      </c>
      <c r="R7" s="3">
        <v>1</v>
      </c>
      <c r="S7" s="3">
        <v>1</v>
      </c>
      <c r="T7" s="3">
        <v>1</v>
      </c>
      <c r="U7" s="3">
        <v>1</v>
      </c>
      <c r="V7" s="3">
        <v>1</v>
      </c>
      <c r="W7" s="3">
        <v>1</v>
      </c>
      <c r="X7" s="3">
        <v>1</v>
      </c>
      <c r="Y7" s="3">
        <v>1</v>
      </c>
      <c r="Z7" s="3">
        <v>1</v>
      </c>
      <c r="AA7" s="3">
        <v>1</v>
      </c>
      <c r="AB7" s="3"/>
      <c r="AC7" s="3">
        <v>1</v>
      </c>
      <c r="AD7" s="3">
        <v>1</v>
      </c>
      <c r="AE7" s="3">
        <v>1</v>
      </c>
      <c r="AF7" s="3">
        <v>1</v>
      </c>
      <c r="AG7" s="3">
        <v>1</v>
      </c>
      <c r="AH7" s="3">
        <v>1</v>
      </c>
      <c r="AI7" s="3">
        <v>1</v>
      </c>
      <c r="AJ7" s="3">
        <v>1</v>
      </c>
      <c r="AK7" s="3">
        <v>1</v>
      </c>
      <c r="AL7" s="3">
        <v>1</v>
      </c>
      <c r="AM7" s="3">
        <v>1</v>
      </c>
      <c r="AN7" s="3">
        <v>1</v>
      </c>
      <c r="AO7" s="3">
        <v>1</v>
      </c>
      <c r="AP7" s="3">
        <v>1</v>
      </c>
      <c r="AQ7" s="3">
        <v>1</v>
      </c>
      <c r="AR7" s="3">
        <v>1</v>
      </c>
      <c r="AS7" s="3">
        <v>1</v>
      </c>
      <c r="AT7" s="3" t="s">
        <v>95</v>
      </c>
      <c r="AU7" s="3" t="s">
        <v>95</v>
      </c>
      <c r="AV7" s="3">
        <v>1</v>
      </c>
      <c r="AW7" s="3">
        <v>1</v>
      </c>
      <c r="AX7" s="3">
        <v>1</v>
      </c>
      <c r="AY7" s="3">
        <v>1</v>
      </c>
      <c r="AZ7" s="3">
        <v>1</v>
      </c>
      <c r="BA7" s="3">
        <v>1</v>
      </c>
      <c r="BB7" s="3">
        <v>1</v>
      </c>
      <c r="BC7" s="3">
        <v>1</v>
      </c>
      <c r="BD7" s="3">
        <v>1</v>
      </c>
      <c r="BE7" s="3">
        <v>1</v>
      </c>
      <c r="BF7" s="3">
        <v>1</v>
      </c>
      <c r="BG7" s="3">
        <v>1</v>
      </c>
      <c r="BH7" s="3">
        <v>1</v>
      </c>
      <c r="BI7" s="3">
        <v>1</v>
      </c>
      <c r="BJ7" s="3">
        <v>1</v>
      </c>
      <c r="BK7" s="3">
        <v>1</v>
      </c>
    </row>
    <row r="8" spans="1:63" ht="15.75">
      <c r="A8" s="54">
        <v>13</v>
      </c>
      <c r="B8" s="145" t="s">
        <v>385</v>
      </c>
      <c r="C8" s="146"/>
      <c r="D8" s="146"/>
      <c r="E8" s="147"/>
      <c r="F8" s="24" t="s">
        <v>98</v>
      </c>
      <c r="G8" s="3">
        <v>1</v>
      </c>
      <c r="H8" s="3">
        <v>1</v>
      </c>
      <c r="I8" s="3">
        <v>1</v>
      </c>
      <c r="J8" s="3">
        <v>1</v>
      </c>
      <c r="K8" s="3">
        <v>1</v>
      </c>
      <c r="L8" s="3">
        <v>1</v>
      </c>
      <c r="M8" s="3">
        <v>1</v>
      </c>
      <c r="N8" s="3">
        <v>1</v>
      </c>
      <c r="O8" s="3">
        <v>1</v>
      </c>
      <c r="P8" s="3">
        <v>1</v>
      </c>
      <c r="Q8" s="3">
        <v>1</v>
      </c>
      <c r="R8" s="3">
        <v>1</v>
      </c>
      <c r="S8" s="3">
        <v>1</v>
      </c>
      <c r="T8" s="3">
        <v>1</v>
      </c>
      <c r="U8" s="3">
        <v>1</v>
      </c>
      <c r="V8" s="3">
        <v>1</v>
      </c>
      <c r="W8" s="3">
        <v>1</v>
      </c>
      <c r="X8" s="3">
        <v>1</v>
      </c>
      <c r="Y8" s="3">
        <v>1</v>
      </c>
      <c r="Z8" s="3">
        <v>1</v>
      </c>
      <c r="AA8" s="3">
        <v>1</v>
      </c>
      <c r="AB8" s="3"/>
      <c r="AC8" s="3">
        <v>1</v>
      </c>
      <c r="AD8" s="3">
        <v>1</v>
      </c>
      <c r="AE8" s="3">
        <v>1</v>
      </c>
      <c r="AF8" s="3">
        <v>1</v>
      </c>
      <c r="AG8" s="3">
        <v>1</v>
      </c>
      <c r="AH8" s="3">
        <v>1</v>
      </c>
      <c r="AI8" s="3">
        <v>1</v>
      </c>
      <c r="AJ8" s="3">
        <v>1</v>
      </c>
      <c r="AK8" s="3">
        <v>1</v>
      </c>
      <c r="AL8" s="3">
        <v>0</v>
      </c>
      <c r="AM8" s="3">
        <v>0</v>
      </c>
      <c r="AN8" s="3">
        <v>1</v>
      </c>
      <c r="AO8" s="3">
        <v>1</v>
      </c>
      <c r="AP8" s="3">
        <v>1</v>
      </c>
      <c r="AQ8" s="3">
        <v>0</v>
      </c>
      <c r="AR8" s="3">
        <v>1</v>
      </c>
      <c r="AS8" s="3">
        <v>1</v>
      </c>
      <c r="AT8" s="3" t="s">
        <v>95</v>
      </c>
      <c r="AU8" s="3" t="s">
        <v>95</v>
      </c>
      <c r="AV8" s="3">
        <v>1</v>
      </c>
      <c r="AW8" s="3">
        <v>1</v>
      </c>
      <c r="AX8" s="3">
        <v>1</v>
      </c>
      <c r="AY8" s="3">
        <v>1</v>
      </c>
      <c r="AZ8" s="3">
        <v>1</v>
      </c>
      <c r="BA8" s="3">
        <v>1</v>
      </c>
      <c r="BB8" s="3">
        <v>1</v>
      </c>
      <c r="BC8" s="3">
        <v>1</v>
      </c>
      <c r="BD8" s="3">
        <v>1</v>
      </c>
      <c r="BE8" s="3">
        <v>1</v>
      </c>
      <c r="BF8" s="3">
        <v>1</v>
      </c>
      <c r="BG8" s="3">
        <v>1</v>
      </c>
      <c r="BH8" s="3">
        <v>1</v>
      </c>
      <c r="BI8" s="3">
        <v>1</v>
      </c>
      <c r="BJ8" s="3">
        <v>1</v>
      </c>
      <c r="BK8" s="3">
        <v>1</v>
      </c>
    </row>
    <row r="9" spans="1:63" ht="15.75">
      <c r="A9" s="54">
        <v>14</v>
      </c>
      <c r="B9" s="151" t="s">
        <v>386</v>
      </c>
      <c r="C9" s="151"/>
      <c r="D9" s="151"/>
      <c r="E9" s="151"/>
      <c r="F9" s="24" t="s">
        <v>99</v>
      </c>
      <c r="G9" s="3">
        <v>1</v>
      </c>
      <c r="H9" s="3">
        <v>1</v>
      </c>
      <c r="I9" s="3">
        <v>1</v>
      </c>
      <c r="J9" s="3">
        <v>1</v>
      </c>
      <c r="K9" s="3">
        <v>1</v>
      </c>
      <c r="L9" s="3">
        <v>1</v>
      </c>
      <c r="M9" s="3">
        <v>1</v>
      </c>
      <c r="N9" s="3">
        <v>1</v>
      </c>
      <c r="O9" s="3">
        <v>1</v>
      </c>
      <c r="P9" s="3">
        <v>1</v>
      </c>
      <c r="Q9" s="3">
        <v>1</v>
      </c>
      <c r="R9" s="3">
        <v>1</v>
      </c>
      <c r="S9" s="3">
        <v>1</v>
      </c>
      <c r="T9" s="3">
        <v>1</v>
      </c>
      <c r="U9" s="3">
        <v>1</v>
      </c>
      <c r="V9" s="3">
        <v>1</v>
      </c>
      <c r="W9" s="3">
        <v>1</v>
      </c>
      <c r="X9" s="3">
        <v>1</v>
      </c>
      <c r="Y9" s="3">
        <v>1</v>
      </c>
      <c r="Z9" s="3">
        <v>1</v>
      </c>
      <c r="AA9" s="3">
        <v>1</v>
      </c>
      <c r="AB9" s="3"/>
      <c r="AC9" s="3">
        <v>1</v>
      </c>
      <c r="AD9" s="3">
        <v>1</v>
      </c>
      <c r="AE9" s="3">
        <v>1</v>
      </c>
      <c r="AF9" s="3">
        <v>1</v>
      </c>
      <c r="AG9" s="3">
        <v>1</v>
      </c>
      <c r="AH9" s="3">
        <v>1</v>
      </c>
      <c r="AI9" s="3">
        <v>1</v>
      </c>
      <c r="AJ9" s="3">
        <v>1</v>
      </c>
      <c r="AK9" s="3">
        <v>1</v>
      </c>
      <c r="AL9" s="3">
        <v>1</v>
      </c>
      <c r="AM9" s="3">
        <v>1</v>
      </c>
      <c r="AN9" s="3">
        <v>1</v>
      </c>
      <c r="AO9" s="3">
        <v>1</v>
      </c>
      <c r="AP9" s="3">
        <v>1</v>
      </c>
      <c r="AQ9" s="3">
        <v>1</v>
      </c>
      <c r="AR9" s="3">
        <v>1</v>
      </c>
      <c r="AS9" s="3">
        <v>1</v>
      </c>
      <c r="AT9" s="3" t="s">
        <v>95</v>
      </c>
      <c r="AU9" s="3" t="s">
        <v>95</v>
      </c>
      <c r="AV9" s="3">
        <v>1</v>
      </c>
      <c r="AW9" s="3">
        <v>1</v>
      </c>
      <c r="AX9" s="3">
        <v>1</v>
      </c>
      <c r="AY9" s="3">
        <v>0</v>
      </c>
      <c r="AZ9" s="3">
        <v>1</v>
      </c>
      <c r="BA9" s="3">
        <v>1</v>
      </c>
      <c r="BB9" s="3">
        <v>1</v>
      </c>
      <c r="BC9" s="3">
        <v>1</v>
      </c>
      <c r="BD9" s="3">
        <v>1</v>
      </c>
      <c r="BE9" s="3">
        <v>1</v>
      </c>
      <c r="BF9" s="3">
        <v>1</v>
      </c>
      <c r="BG9" s="3">
        <v>1</v>
      </c>
      <c r="BH9" s="3">
        <v>1</v>
      </c>
      <c r="BI9" s="3">
        <v>1</v>
      </c>
      <c r="BJ9" s="3">
        <v>1</v>
      </c>
      <c r="BK9" s="3">
        <v>1</v>
      </c>
    </row>
    <row r="10" spans="1:63" ht="15.75">
      <c r="A10" s="54">
        <v>15</v>
      </c>
      <c r="B10" s="151" t="s">
        <v>387</v>
      </c>
      <c r="C10" s="151"/>
      <c r="D10" s="151"/>
      <c r="E10" s="151"/>
      <c r="F10" s="24" t="s">
        <v>100</v>
      </c>
      <c r="G10" s="3">
        <v>1</v>
      </c>
      <c r="H10" s="3">
        <v>1</v>
      </c>
      <c r="I10" s="3">
        <v>1</v>
      </c>
      <c r="J10" s="3">
        <v>1</v>
      </c>
      <c r="K10" s="3">
        <v>1</v>
      </c>
      <c r="L10" s="3">
        <v>1</v>
      </c>
      <c r="M10" s="3">
        <v>1</v>
      </c>
      <c r="N10" s="3">
        <v>1</v>
      </c>
      <c r="O10" s="3">
        <v>1</v>
      </c>
      <c r="P10" s="3">
        <v>1</v>
      </c>
      <c r="Q10" s="3">
        <v>1</v>
      </c>
      <c r="R10" s="3">
        <v>1</v>
      </c>
      <c r="S10" s="3">
        <v>1</v>
      </c>
      <c r="T10" s="3">
        <v>1</v>
      </c>
      <c r="U10" s="3">
        <v>0</v>
      </c>
      <c r="V10" s="3">
        <v>1</v>
      </c>
      <c r="W10" s="3">
        <v>1</v>
      </c>
      <c r="X10" s="3">
        <v>1</v>
      </c>
      <c r="Y10" s="3">
        <v>1</v>
      </c>
      <c r="Z10" s="3">
        <v>1</v>
      </c>
      <c r="AA10" s="3">
        <v>1</v>
      </c>
      <c r="AB10" s="3"/>
      <c r="AC10" s="3">
        <v>1</v>
      </c>
      <c r="AD10" s="3">
        <v>1</v>
      </c>
      <c r="AE10" s="3">
        <v>1</v>
      </c>
      <c r="AF10" s="3">
        <v>1</v>
      </c>
      <c r="AG10" s="3">
        <v>1</v>
      </c>
      <c r="AH10" s="3">
        <v>1</v>
      </c>
      <c r="AI10" s="3">
        <v>1</v>
      </c>
      <c r="AJ10" s="3">
        <v>1</v>
      </c>
      <c r="AK10" s="3">
        <v>1</v>
      </c>
      <c r="AL10" s="3">
        <v>1</v>
      </c>
      <c r="AM10" s="3">
        <v>1</v>
      </c>
      <c r="AN10" s="3">
        <v>1</v>
      </c>
      <c r="AO10" s="3">
        <v>1</v>
      </c>
      <c r="AP10" s="3">
        <v>1</v>
      </c>
      <c r="AQ10" s="3">
        <v>1</v>
      </c>
      <c r="AR10" s="3">
        <v>1</v>
      </c>
      <c r="AS10" s="3">
        <v>1</v>
      </c>
      <c r="AT10" s="3" t="s">
        <v>95</v>
      </c>
      <c r="AU10" s="3" t="s">
        <v>95</v>
      </c>
      <c r="AV10" s="3">
        <v>1</v>
      </c>
      <c r="AW10" s="3">
        <v>1</v>
      </c>
      <c r="AX10" s="3">
        <v>1</v>
      </c>
      <c r="AY10" s="3">
        <v>0</v>
      </c>
      <c r="AZ10" s="3">
        <v>1</v>
      </c>
      <c r="BA10" s="3">
        <v>1</v>
      </c>
      <c r="BB10" s="3">
        <v>1</v>
      </c>
      <c r="BC10" s="3">
        <v>1</v>
      </c>
      <c r="BD10" s="3">
        <v>1</v>
      </c>
      <c r="BE10" s="3">
        <v>1</v>
      </c>
      <c r="BF10" s="3">
        <v>1</v>
      </c>
      <c r="BG10" s="3">
        <v>1</v>
      </c>
      <c r="BH10" s="3">
        <v>1</v>
      </c>
      <c r="BI10" s="3">
        <v>1</v>
      </c>
      <c r="BJ10" s="3">
        <v>1</v>
      </c>
      <c r="BK10" s="3">
        <v>1</v>
      </c>
    </row>
    <row r="11" spans="1:63" ht="15.75">
      <c r="A11" s="54">
        <v>16</v>
      </c>
      <c r="B11" s="145" t="s">
        <v>388</v>
      </c>
      <c r="C11" s="146"/>
      <c r="D11" s="146"/>
      <c r="E11" s="147"/>
      <c r="F11" s="24" t="s">
        <v>101</v>
      </c>
      <c r="G11" s="3">
        <v>1</v>
      </c>
      <c r="H11" s="3">
        <v>1</v>
      </c>
      <c r="I11" s="3">
        <v>1</v>
      </c>
      <c r="J11" s="3">
        <v>1</v>
      </c>
      <c r="K11" s="3">
        <v>1</v>
      </c>
      <c r="L11" s="3">
        <v>1</v>
      </c>
      <c r="M11" s="3">
        <v>1</v>
      </c>
      <c r="N11" s="3">
        <v>1</v>
      </c>
      <c r="O11" s="3">
        <v>1</v>
      </c>
      <c r="P11" s="3">
        <v>1</v>
      </c>
      <c r="Q11" s="3">
        <v>1</v>
      </c>
      <c r="R11" s="3">
        <v>1</v>
      </c>
      <c r="S11" s="3">
        <v>1</v>
      </c>
      <c r="T11" s="3">
        <v>1</v>
      </c>
      <c r="U11" s="3">
        <v>1</v>
      </c>
      <c r="V11" s="3">
        <v>1</v>
      </c>
      <c r="W11" s="3">
        <v>1</v>
      </c>
      <c r="X11" s="3">
        <v>1</v>
      </c>
      <c r="Y11" s="3">
        <v>1</v>
      </c>
      <c r="Z11" s="3">
        <v>1</v>
      </c>
      <c r="AA11" s="3">
        <v>1</v>
      </c>
      <c r="AB11" s="3"/>
      <c r="AC11" s="3">
        <v>1</v>
      </c>
      <c r="AD11" s="3">
        <v>1</v>
      </c>
      <c r="AE11" s="3">
        <v>1</v>
      </c>
      <c r="AF11" s="3">
        <v>1</v>
      </c>
      <c r="AG11" s="3">
        <v>1</v>
      </c>
      <c r="AH11" s="3">
        <v>1</v>
      </c>
      <c r="AI11" s="3">
        <v>1</v>
      </c>
      <c r="AJ11" s="3">
        <v>1</v>
      </c>
      <c r="AK11" s="3">
        <v>1</v>
      </c>
      <c r="AL11" s="3">
        <v>1</v>
      </c>
      <c r="AM11" s="3">
        <v>1</v>
      </c>
      <c r="AN11" s="3">
        <v>1</v>
      </c>
      <c r="AO11" s="3">
        <v>1</v>
      </c>
      <c r="AP11" s="3">
        <v>1</v>
      </c>
      <c r="AQ11" s="3">
        <v>1</v>
      </c>
      <c r="AR11" s="3">
        <v>1</v>
      </c>
      <c r="AS11" s="3">
        <v>1</v>
      </c>
      <c r="AT11" s="3" t="s">
        <v>95</v>
      </c>
      <c r="AU11" s="3" t="s">
        <v>95</v>
      </c>
      <c r="AV11" s="3">
        <v>1</v>
      </c>
      <c r="AW11" s="3">
        <v>1</v>
      </c>
      <c r="AX11" s="3">
        <v>1</v>
      </c>
      <c r="AY11" s="3">
        <v>1</v>
      </c>
      <c r="AZ11" s="3">
        <v>1</v>
      </c>
      <c r="BA11" s="3">
        <v>1</v>
      </c>
      <c r="BB11" s="3">
        <v>1</v>
      </c>
      <c r="BC11" s="3">
        <v>1</v>
      </c>
      <c r="BD11" s="3">
        <v>1</v>
      </c>
      <c r="BE11" s="3">
        <v>1</v>
      </c>
      <c r="BF11" s="3">
        <v>1</v>
      </c>
      <c r="BG11" s="3">
        <v>1</v>
      </c>
      <c r="BH11" s="3">
        <v>1</v>
      </c>
      <c r="BI11" s="3">
        <v>1</v>
      </c>
      <c r="BJ11" s="3">
        <v>1</v>
      </c>
      <c r="BK11" s="3">
        <v>1</v>
      </c>
    </row>
    <row r="12" spans="1:63" ht="15.75">
      <c r="A12" s="54">
        <v>17</v>
      </c>
      <c r="B12" s="145" t="s">
        <v>389</v>
      </c>
      <c r="C12" s="146"/>
      <c r="D12" s="146"/>
      <c r="E12" s="147"/>
      <c r="F12" s="24" t="s">
        <v>102</v>
      </c>
      <c r="G12" s="3">
        <v>1</v>
      </c>
      <c r="H12" s="3">
        <v>1</v>
      </c>
      <c r="I12" s="3">
        <v>1</v>
      </c>
      <c r="J12" s="3">
        <v>1</v>
      </c>
      <c r="K12" s="3">
        <v>1</v>
      </c>
      <c r="L12" s="3">
        <v>1</v>
      </c>
      <c r="M12" s="3">
        <v>1</v>
      </c>
      <c r="N12" s="3">
        <v>1</v>
      </c>
      <c r="O12" s="3">
        <v>1</v>
      </c>
      <c r="P12" s="3">
        <v>1</v>
      </c>
      <c r="Q12" s="3">
        <v>1</v>
      </c>
      <c r="R12" s="3">
        <v>1</v>
      </c>
      <c r="S12" s="3">
        <v>1</v>
      </c>
      <c r="T12" s="3">
        <v>1</v>
      </c>
      <c r="U12" s="3">
        <v>1</v>
      </c>
      <c r="V12" s="3">
        <v>1</v>
      </c>
      <c r="W12" s="3">
        <v>1</v>
      </c>
      <c r="X12" s="3">
        <v>1</v>
      </c>
      <c r="Y12" s="3">
        <v>1</v>
      </c>
      <c r="Z12" s="3">
        <v>1</v>
      </c>
      <c r="AA12" s="3">
        <v>1</v>
      </c>
      <c r="AB12" s="3"/>
      <c r="AC12" s="3">
        <v>1</v>
      </c>
      <c r="AD12" s="3">
        <v>1</v>
      </c>
      <c r="AE12" s="3">
        <v>1</v>
      </c>
      <c r="AF12" s="3">
        <v>1</v>
      </c>
      <c r="AG12" s="3">
        <v>1</v>
      </c>
      <c r="AH12" s="3">
        <v>1</v>
      </c>
      <c r="AI12" s="3">
        <v>1</v>
      </c>
      <c r="AJ12" s="3">
        <v>1</v>
      </c>
      <c r="AK12" s="3">
        <v>1</v>
      </c>
      <c r="AL12" s="3">
        <v>1</v>
      </c>
      <c r="AM12" s="3">
        <v>1</v>
      </c>
      <c r="AN12" s="3">
        <v>1</v>
      </c>
      <c r="AO12" s="3">
        <v>1</v>
      </c>
      <c r="AP12" s="3">
        <v>1</v>
      </c>
      <c r="AQ12" s="3">
        <v>1</v>
      </c>
      <c r="AR12" s="3">
        <v>1</v>
      </c>
      <c r="AS12" s="3">
        <v>1</v>
      </c>
      <c r="AT12" s="3" t="s">
        <v>95</v>
      </c>
      <c r="AU12" s="3" t="s">
        <v>95</v>
      </c>
      <c r="AV12" s="3">
        <v>0</v>
      </c>
      <c r="AW12" s="3">
        <v>0</v>
      </c>
      <c r="AX12" s="3">
        <v>1</v>
      </c>
      <c r="AY12" s="3">
        <v>1</v>
      </c>
      <c r="AZ12" s="3">
        <v>1</v>
      </c>
      <c r="BA12" s="3">
        <v>1</v>
      </c>
      <c r="BB12" s="3">
        <v>1</v>
      </c>
      <c r="BC12" s="3">
        <v>1</v>
      </c>
      <c r="BD12" s="3">
        <v>1</v>
      </c>
      <c r="BE12" s="3">
        <v>1</v>
      </c>
      <c r="BF12" s="3">
        <v>1</v>
      </c>
      <c r="BG12" s="3">
        <v>1</v>
      </c>
      <c r="BH12" s="3">
        <v>1</v>
      </c>
      <c r="BI12" s="3">
        <v>1</v>
      </c>
      <c r="BJ12" s="3">
        <v>1</v>
      </c>
      <c r="BK12" s="3">
        <v>1</v>
      </c>
    </row>
    <row r="13" spans="1:63" ht="35.25" customHeight="1">
      <c r="A13" s="54">
        <v>18</v>
      </c>
      <c r="B13" s="148" t="s">
        <v>382</v>
      </c>
      <c r="C13" s="149"/>
      <c r="D13" s="149"/>
      <c r="E13" s="150"/>
      <c r="F13" s="24" t="s">
        <v>103</v>
      </c>
      <c r="G13" s="3">
        <v>1</v>
      </c>
      <c r="H13" s="3">
        <v>1</v>
      </c>
      <c r="I13" s="3">
        <v>1</v>
      </c>
      <c r="J13" s="3">
        <v>1</v>
      </c>
      <c r="K13" s="3">
        <v>1</v>
      </c>
      <c r="L13" s="3">
        <v>1</v>
      </c>
      <c r="M13" s="3">
        <v>1</v>
      </c>
      <c r="N13" s="3">
        <v>1</v>
      </c>
      <c r="O13" s="3">
        <v>1</v>
      </c>
      <c r="P13" s="3">
        <v>1</v>
      </c>
      <c r="Q13" s="3">
        <v>1</v>
      </c>
      <c r="R13" s="3">
        <v>1</v>
      </c>
      <c r="S13" s="3">
        <v>1</v>
      </c>
      <c r="T13" s="3">
        <v>1</v>
      </c>
      <c r="U13" s="3">
        <v>1</v>
      </c>
      <c r="V13" s="3">
        <v>1</v>
      </c>
      <c r="W13" s="3">
        <v>1</v>
      </c>
      <c r="X13" s="3">
        <v>0</v>
      </c>
      <c r="Y13" s="3">
        <v>1</v>
      </c>
      <c r="Z13" s="3">
        <v>1</v>
      </c>
      <c r="AA13" s="3">
        <v>1</v>
      </c>
      <c r="AB13" s="3"/>
      <c r="AC13" s="3">
        <v>1</v>
      </c>
      <c r="AD13" s="3">
        <v>1</v>
      </c>
      <c r="AE13" s="3">
        <v>1</v>
      </c>
      <c r="AF13" s="3">
        <v>1</v>
      </c>
      <c r="AG13" s="3">
        <v>1</v>
      </c>
      <c r="AH13" s="3">
        <v>1</v>
      </c>
      <c r="AI13" s="3">
        <v>1</v>
      </c>
      <c r="AJ13" s="3">
        <v>1</v>
      </c>
      <c r="AK13" s="3">
        <v>1</v>
      </c>
      <c r="AL13" s="3">
        <v>0</v>
      </c>
      <c r="AM13" s="3">
        <v>1</v>
      </c>
      <c r="AN13" s="3">
        <v>1</v>
      </c>
      <c r="AO13" s="3">
        <v>1</v>
      </c>
      <c r="AP13" s="3">
        <v>0</v>
      </c>
      <c r="AQ13" s="3">
        <v>1</v>
      </c>
      <c r="AR13" s="3">
        <v>1</v>
      </c>
      <c r="AS13" s="3" t="s">
        <v>95</v>
      </c>
      <c r="AT13" s="3" t="s">
        <v>95</v>
      </c>
      <c r="AU13" s="3" t="s">
        <v>95</v>
      </c>
      <c r="AV13" s="3">
        <v>1</v>
      </c>
      <c r="AW13" s="3">
        <v>1</v>
      </c>
      <c r="AX13" s="3">
        <v>1</v>
      </c>
      <c r="AY13" s="3">
        <v>1</v>
      </c>
      <c r="AZ13" s="3">
        <v>1</v>
      </c>
      <c r="BA13" s="3">
        <v>1</v>
      </c>
      <c r="BB13" s="3">
        <v>1</v>
      </c>
      <c r="BC13" s="3">
        <v>1</v>
      </c>
      <c r="BD13" s="3">
        <v>1</v>
      </c>
      <c r="BE13" s="3">
        <v>1</v>
      </c>
      <c r="BF13" s="3">
        <v>0</v>
      </c>
      <c r="BG13" s="3">
        <v>1</v>
      </c>
      <c r="BH13" s="3">
        <v>1</v>
      </c>
      <c r="BI13" s="3">
        <v>1</v>
      </c>
      <c r="BJ13" s="3">
        <v>1</v>
      </c>
      <c r="BK13" s="3">
        <v>1</v>
      </c>
    </row>
    <row r="14" spans="1:63" ht="18.75">
      <c r="A14" s="7" t="s">
        <v>83</v>
      </c>
      <c r="B14" s="142"/>
      <c r="C14" s="143"/>
      <c r="D14" s="143"/>
      <c r="E14" s="144"/>
      <c r="F14" s="23"/>
      <c r="G14" s="6">
        <f aca="true" t="shared" si="0" ref="G14:AL14">SUM(G6:G13)</f>
        <v>8</v>
      </c>
      <c r="H14" s="6">
        <f t="shared" si="0"/>
        <v>8</v>
      </c>
      <c r="I14" s="6">
        <f t="shared" si="0"/>
        <v>8</v>
      </c>
      <c r="J14" s="6">
        <f t="shared" si="0"/>
        <v>8</v>
      </c>
      <c r="K14" s="6">
        <f t="shared" si="0"/>
        <v>8</v>
      </c>
      <c r="L14" s="6">
        <f t="shared" si="0"/>
        <v>8</v>
      </c>
      <c r="M14" s="6">
        <f t="shared" si="0"/>
        <v>8</v>
      </c>
      <c r="N14" s="6">
        <f t="shared" si="0"/>
        <v>8</v>
      </c>
      <c r="O14" s="6">
        <f t="shared" si="0"/>
        <v>8</v>
      </c>
      <c r="P14" s="6">
        <f t="shared" si="0"/>
        <v>8</v>
      </c>
      <c r="Q14" s="6">
        <f t="shared" si="0"/>
        <v>8</v>
      </c>
      <c r="R14" s="6">
        <f t="shared" si="0"/>
        <v>8</v>
      </c>
      <c r="S14" s="6">
        <f t="shared" si="0"/>
        <v>8</v>
      </c>
      <c r="T14" s="6">
        <f t="shared" si="0"/>
        <v>8</v>
      </c>
      <c r="U14" s="6">
        <f t="shared" si="0"/>
        <v>6</v>
      </c>
      <c r="V14" s="6">
        <f t="shared" si="0"/>
        <v>8</v>
      </c>
      <c r="W14" s="6">
        <f t="shared" si="0"/>
        <v>8</v>
      </c>
      <c r="X14" s="6">
        <f t="shared" si="0"/>
        <v>6</v>
      </c>
      <c r="Y14" s="6">
        <f t="shared" si="0"/>
        <v>8</v>
      </c>
      <c r="Z14" s="6">
        <f t="shared" si="0"/>
        <v>8</v>
      </c>
      <c r="AA14" s="6">
        <f t="shared" si="0"/>
        <v>8</v>
      </c>
      <c r="AB14" s="6">
        <f t="shared" si="0"/>
        <v>0</v>
      </c>
      <c r="AC14" s="6">
        <f t="shared" si="0"/>
        <v>8</v>
      </c>
      <c r="AD14" s="6">
        <f t="shared" si="0"/>
        <v>8</v>
      </c>
      <c r="AE14" s="6">
        <f t="shared" si="0"/>
        <v>8</v>
      </c>
      <c r="AF14" s="6">
        <f t="shared" si="0"/>
        <v>8</v>
      </c>
      <c r="AG14" s="6">
        <f t="shared" si="0"/>
        <v>8</v>
      </c>
      <c r="AH14" s="6">
        <f t="shared" si="0"/>
        <v>8</v>
      </c>
      <c r="AI14" s="6">
        <f t="shared" si="0"/>
        <v>8</v>
      </c>
      <c r="AJ14" s="6">
        <f t="shared" si="0"/>
        <v>8</v>
      </c>
      <c r="AK14" s="6">
        <f t="shared" si="0"/>
        <v>8</v>
      </c>
      <c r="AL14" s="6">
        <f t="shared" si="0"/>
        <v>6</v>
      </c>
      <c r="AM14" s="6">
        <f aca="true" t="shared" si="1" ref="AM14:BK14">SUM(AM6:AM13)</f>
        <v>7</v>
      </c>
      <c r="AN14" s="6">
        <f t="shared" si="1"/>
        <v>8</v>
      </c>
      <c r="AO14" s="6">
        <f t="shared" si="1"/>
        <v>8</v>
      </c>
      <c r="AP14" s="6">
        <f t="shared" si="1"/>
        <v>7</v>
      </c>
      <c r="AQ14" s="6">
        <f t="shared" si="1"/>
        <v>7</v>
      </c>
      <c r="AR14" s="6">
        <f t="shared" si="1"/>
        <v>8</v>
      </c>
      <c r="AS14" s="6">
        <f t="shared" si="1"/>
        <v>7</v>
      </c>
      <c r="AT14" s="6">
        <f t="shared" si="1"/>
        <v>0</v>
      </c>
      <c r="AU14" s="6">
        <f t="shared" si="1"/>
        <v>0</v>
      </c>
      <c r="AV14" s="6">
        <f t="shared" si="1"/>
        <v>7</v>
      </c>
      <c r="AW14" s="6">
        <f t="shared" si="1"/>
        <v>7</v>
      </c>
      <c r="AX14" s="6">
        <f t="shared" si="1"/>
        <v>8</v>
      </c>
      <c r="AY14" s="6">
        <f t="shared" si="1"/>
        <v>6</v>
      </c>
      <c r="AZ14" s="6">
        <f t="shared" si="1"/>
        <v>8</v>
      </c>
      <c r="BA14" s="6">
        <f t="shared" si="1"/>
        <v>8</v>
      </c>
      <c r="BB14" s="6">
        <f t="shared" si="1"/>
        <v>8</v>
      </c>
      <c r="BC14" s="6">
        <f t="shared" si="1"/>
        <v>8</v>
      </c>
      <c r="BD14" s="6">
        <f t="shared" si="1"/>
        <v>8</v>
      </c>
      <c r="BE14" s="6">
        <f t="shared" si="1"/>
        <v>8</v>
      </c>
      <c r="BF14" s="6">
        <f t="shared" si="1"/>
        <v>7</v>
      </c>
      <c r="BG14" s="6">
        <f t="shared" si="1"/>
        <v>8</v>
      </c>
      <c r="BH14" s="6">
        <f t="shared" si="1"/>
        <v>8</v>
      </c>
      <c r="BI14" s="6">
        <f t="shared" si="1"/>
        <v>8</v>
      </c>
      <c r="BJ14" s="6">
        <f t="shared" si="1"/>
        <v>8</v>
      </c>
      <c r="BK14" s="6">
        <f t="shared" si="1"/>
        <v>8</v>
      </c>
    </row>
    <row r="15" spans="7:63" ht="15">
      <c r="G15">
        <f>100*G14/8</f>
        <v>100</v>
      </c>
      <c r="H15">
        <f aca="true" t="shared" si="2" ref="H15:BH15">100*H14/8</f>
        <v>100</v>
      </c>
      <c r="I15">
        <f t="shared" si="2"/>
        <v>100</v>
      </c>
      <c r="J15">
        <f t="shared" si="2"/>
        <v>100</v>
      </c>
      <c r="K15">
        <f t="shared" si="2"/>
        <v>100</v>
      </c>
      <c r="L15">
        <f t="shared" si="2"/>
        <v>100</v>
      </c>
      <c r="M15">
        <f t="shared" si="2"/>
        <v>100</v>
      </c>
      <c r="N15">
        <f t="shared" si="2"/>
        <v>100</v>
      </c>
      <c r="O15">
        <f t="shared" si="2"/>
        <v>100</v>
      </c>
      <c r="P15">
        <f t="shared" si="2"/>
        <v>100</v>
      </c>
      <c r="Q15">
        <f t="shared" si="2"/>
        <v>100</v>
      </c>
      <c r="R15">
        <f t="shared" si="2"/>
        <v>100</v>
      </c>
      <c r="S15">
        <f t="shared" si="2"/>
        <v>100</v>
      </c>
      <c r="T15">
        <f t="shared" si="2"/>
        <v>100</v>
      </c>
      <c r="U15">
        <f t="shared" si="2"/>
        <v>75</v>
      </c>
      <c r="V15">
        <f t="shared" si="2"/>
        <v>100</v>
      </c>
      <c r="W15">
        <f t="shared" si="2"/>
        <v>100</v>
      </c>
      <c r="X15">
        <f t="shared" si="2"/>
        <v>75</v>
      </c>
      <c r="Y15">
        <f t="shared" si="2"/>
        <v>100</v>
      </c>
      <c r="Z15">
        <f t="shared" si="2"/>
        <v>100</v>
      </c>
      <c r="AA15">
        <f t="shared" si="2"/>
        <v>100</v>
      </c>
      <c r="AB15">
        <f t="shared" si="2"/>
        <v>0</v>
      </c>
      <c r="AC15">
        <f t="shared" si="2"/>
        <v>100</v>
      </c>
      <c r="AD15">
        <f t="shared" si="2"/>
        <v>100</v>
      </c>
      <c r="AE15">
        <f t="shared" si="2"/>
        <v>100</v>
      </c>
      <c r="AF15">
        <f t="shared" si="2"/>
        <v>100</v>
      </c>
      <c r="AG15">
        <f t="shared" si="2"/>
        <v>100</v>
      </c>
      <c r="AH15">
        <f t="shared" si="2"/>
        <v>100</v>
      </c>
      <c r="AI15">
        <f t="shared" si="2"/>
        <v>100</v>
      </c>
      <c r="AJ15">
        <f t="shared" si="2"/>
        <v>100</v>
      </c>
      <c r="AK15">
        <f t="shared" si="2"/>
        <v>100</v>
      </c>
      <c r="AL15">
        <f t="shared" si="2"/>
        <v>75</v>
      </c>
      <c r="AM15">
        <f t="shared" si="2"/>
        <v>87.5</v>
      </c>
      <c r="AN15">
        <f t="shared" si="2"/>
        <v>100</v>
      </c>
      <c r="AO15">
        <f t="shared" si="2"/>
        <v>100</v>
      </c>
      <c r="AP15">
        <f t="shared" si="2"/>
        <v>87.5</v>
      </c>
      <c r="AQ15">
        <f t="shared" si="2"/>
        <v>87.5</v>
      </c>
      <c r="AR15">
        <f t="shared" si="2"/>
        <v>100</v>
      </c>
      <c r="AS15">
        <f t="shared" si="2"/>
        <v>87.5</v>
      </c>
      <c r="AT15">
        <f t="shared" si="2"/>
        <v>0</v>
      </c>
      <c r="AU15">
        <f t="shared" si="2"/>
        <v>0</v>
      </c>
      <c r="AV15">
        <f t="shared" si="2"/>
        <v>87.5</v>
      </c>
      <c r="AW15">
        <f t="shared" si="2"/>
        <v>87.5</v>
      </c>
      <c r="AX15">
        <f t="shared" si="2"/>
        <v>100</v>
      </c>
      <c r="AY15">
        <f t="shared" si="2"/>
        <v>75</v>
      </c>
      <c r="AZ15">
        <f t="shared" si="2"/>
        <v>100</v>
      </c>
      <c r="BA15">
        <f t="shared" si="2"/>
        <v>100</v>
      </c>
      <c r="BB15">
        <f t="shared" si="2"/>
        <v>100</v>
      </c>
      <c r="BC15">
        <f t="shared" si="2"/>
        <v>100</v>
      </c>
      <c r="BD15">
        <f t="shared" si="2"/>
        <v>100</v>
      </c>
      <c r="BE15">
        <f t="shared" si="2"/>
        <v>100</v>
      </c>
      <c r="BF15">
        <f t="shared" si="2"/>
        <v>87.5</v>
      </c>
      <c r="BG15">
        <f t="shared" si="2"/>
        <v>100</v>
      </c>
      <c r="BH15">
        <f t="shared" si="2"/>
        <v>100</v>
      </c>
      <c r="BI15">
        <f>100*BI14/8</f>
        <v>100</v>
      </c>
      <c r="BJ15">
        <f>100*BJ14/8</f>
        <v>100</v>
      </c>
      <c r="BK15">
        <f>100*BK14/8</f>
        <v>100</v>
      </c>
    </row>
    <row r="16" ht="15">
      <c r="BK16" s="75">
        <f>SUM(G15:BK15)/70</f>
        <v>74.46428571428571</v>
      </c>
    </row>
  </sheetData>
  <sheetProtection/>
  <mergeCells count="77">
    <mergeCell ref="B14:E14"/>
    <mergeCell ref="B12:E12"/>
    <mergeCell ref="B13:E13"/>
    <mergeCell ref="B6:E6"/>
    <mergeCell ref="B7:E7"/>
    <mergeCell ref="B8:E8"/>
    <mergeCell ref="B9:E9"/>
    <mergeCell ref="B10:E10"/>
    <mergeCell ref="B11:E11"/>
    <mergeCell ref="BJ3:BJ5"/>
    <mergeCell ref="BK3:BK5"/>
    <mergeCell ref="BI3:BI5"/>
    <mergeCell ref="BC3:BC5"/>
    <mergeCell ref="BD3:BD5"/>
    <mergeCell ref="BE3:BE5"/>
    <mergeCell ref="BF3:BF5"/>
    <mergeCell ref="BG3:BG5"/>
    <mergeCell ref="BH3:BH5"/>
    <mergeCell ref="BB3:BB5"/>
    <mergeCell ref="AQ3:AQ5"/>
    <mergeCell ref="AR3:AR5"/>
    <mergeCell ref="AS3:AS5"/>
    <mergeCell ref="AT3:AT5"/>
    <mergeCell ref="AU3:AU5"/>
    <mergeCell ref="AV3:AV5"/>
    <mergeCell ref="AW3:AW5"/>
    <mergeCell ref="AX3:AX5"/>
    <mergeCell ref="AY3:AY5"/>
    <mergeCell ref="AZ3:AZ5"/>
    <mergeCell ref="BA3:BA5"/>
    <mergeCell ref="AO3:AO5"/>
    <mergeCell ref="AP3:AP5"/>
    <mergeCell ref="AI3:AI5"/>
    <mergeCell ref="AJ3:AJ5"/>
    <mergeCell ref="AK3:AK5"/>
    <mergeCell ref="AL3:AL5"/>
    <mergeCell ref="AM3:AM5"/>
    <mergeCell ref="AN3:AN5"/>
    <mergeCell ref="AH3:AH5"/>
    <mergeCell ref="W3:W5"/>
    <mergeCell ref="X3:X5"/>
    <mergeCell ref="Y3:Y5"/>
    <mergeCell ref="Z3:Z5"/>
    <mergeCell ref="AA3:AA5"/>
    <mergeCell ref="AB3:AB5"/>
    <mergeCell ref="AC3:AC5"/>
    <mergeCell ref="AD3:AD5"/>
    <mergeCell ref="AE3:AE5"/>
    <mergeCell ref="AF3:AF5"/>
    <mergeCell ref="AG3:AG5"/>
    <mergeCell ref="L3:L5"/>
    <mergeCell ref="M3:M5"/>
    <mergeCell ref="N3:N5"/>
    <mergeCell ref="U3:U5"/>
    <mergeCell ref="V3:V5"/>
    <mergeCell ref="O3:O5"/>
    <mergeCell ref="P3:P5"/>
    <mergeCell ref="Q3:Q5"/>
    <mergeCell ref="R3:R5"/>
    <mergeCell ref="S3:S5"/>
    <mergeCell ref="T3:T5"/>
    <mergeCell ref="A1:A5"/>
    <mergeCell ref="B1:E5"/>
    <mergeCell ref="F1:F5"/>
    <mergeCell ref="G1:M2"/>
    <mergeCell ref="N1:BK1"/>
    <mergeCell ref="N2:S2"/>
    <mergeCell ref="T2:U2"/>
    <mergeCell ref="V2:AC2"/>
    <mergeCell ref="AD2:AP2"/>
    <mergeCell ref="AR2:AY2"/>
    <mergeCell ref="AZ2:BH2"/>
    <mergeCell ref="G3:G5"/>
    <mergeCell ref="H3:H5"/>
    <mergeCell ref="I3:I5"/>
    <mergeCell ref="J3:J5"/>
    <mergeCell ref="K3:K5"/>
  </mergeCells>
  <hyperlinks>
    <hyperlink ref="F6" r:id="rId1" display="https://portal.iv-edu.ru/dep/mouovich/vichuga_school6/default.aspx "/>
    <hyperlink ref="F7" r:id="rId2" display="https://portal.iv-edu.ru/dep/mouovich/vichuga_school9/default.aspx "/>
    <hyperlink ref="F8" r:id="rId3" display="https://portal.iv-edu.ru/dep/mouovich/vichuga_school10/default.aspx "/>
    <hyperlink ref="F9" r:id="rId4" display="https://portal.iv-edu.ru/dep/mouovich/vichuga_school11/default.aspx"/>
    <hyperlink ref="F10" r:id="rId5" display="https://portal.iv-edu.ru/dep/mouovich/vichuga_school12/default.aspx   "/>
    <hyperlink ref="F11" r:id="rId6" display="https://portal.iv-edu.ru/dep/mouovich/vichuga_school13/default.aspx  "/>
    <hyperlink ref="F12" r:id="rId7" display="https://portal.iv-edu.ru/dep/mouovich/vichuga_school17/default.aspx "/>
    <hyperlink ref="F13" r:id="rId8" display="https://portal.iv-edu.ru/dep/mouovich/vichuga_schoolvch16/default.aspx   "/>
  </hyperlinks>
  <printOptions/>
  <pageMargins left="0.11811023622047245" right="0.11811023622047245" top="0.7480314960629921" bottom="0.7480314960629921" header="0.31496062992125984" footer="0.31496062992125984"/>
  <pageSetup fitToHeight="0" fitToWidth="1" horizontalDpi="600" verticalDpi="600" orientation="landscape" paperSize="9" scale="34" r:id="rId9"/>
</worksheet>
</file>

<file path=xl/worksheets/sheet4.xml><?xml version="1.0" encoding="utf-8"?>
<worksheet xmlns="http://schemas.openxmlformats.org/spreadsheetml/2006/main" xmlns:r="http://schemas.openxmlformats.org/officeDocument/2006/relationships">
  <sheetPr>
    <pageSetUpPr fitToPage="1"/>
  </sheetPr>
  <dimension ref="A1:BJ60"/>
  <sheetViews>
    <sheetView zoomScalePageLayoutView="0" workbookViewId="0" topLeftCell="A28">
      <selection activeCell="BL2" sqref="BL2"/>
    </sheetView>
  </sheetViews>
  <sheetFormatPr defaultColWidth="9.140625" defaultRowHeight="15"/>
  <cols>
    <col min="1" max="1" width="7.28125" style="0" customWidth="1"/>
    <col min="5" max="5" width="22.421875" style="0" customWidth="1"/>
    <col min="6" max="6" width="5.28125" style="0" customWidth="1"/>
    <col min="7" max="7" width="5.00390625" style="0" customWidth="1"/>
    <col min="8" max="8" width="5.421875" style="0" customWidth="1"/>
    <col min="9" max="9" width="5.28125" style="0" customWidth="1"/>
    <col min="10" max="10" width="4.57421875" style="0" customWidth="1"/>
    <col min="11" max="11" width="5.140625" style="0" customWidth="1"/>
    <col min="12" max="14" width="5.00390625" style="0" customWidth="1"/>
    <col min="15" max="15" width="5.8515625" style="0" customWidth="1"/>
    <col min="16" max="16" width="5.00390625" style="0" customWidth="1"/>
    <col min="17" max="17" width="5.140625" style="0" customWidth="1"/>
    <col min="18" max="18" width="4.8515625" style="0" customWidth="1"/>
    <col min="19" max="19" width="5.28125" style="0" customWidth="1"/>
    <col min="20" max="20" width="5.57421875" style="0" customWidth="1"/>
    <col min="21" max="21" width="5.421875" style="0" customWidth="1"/>
    <col min="22" max="22" width="5.28125" style="0" customWidth="1"/>
    <col min="23" max="23" width="5.421875" style="0" customWidth="1"/>
    <col min="24" max="24" width="5.57421875" style="0" customWidth="1"/>
    <col min="25" max="26" width="4.8515625" style="0" customWidth="1"/>
    <col min="27" max="27" width="5.00390625" style="0" customWidth="1"/>
    <col min="28" max="29" width="5.140625" style="0" customWidth="1"/>
    <col min="30" max="31" width="5.421875" style="0" customWidth="1"/>
    <col min="32" max="35" width="5.28125" style="0" customWidth="1"/>
    <col min="36" max="36" width="5.00390625" style="0" customWidth="1"/>
    <col min="37" max="37" width="4.57421875" style="0" customWidth="1"/>
    <col min="38" max="38" width="5.00390625" style="0" customWidth="1"/>
    <col min="39" max="39" width="5.28125" style="0" customWidth="1"/>
    <col min="40" max="40" width="5.421875" style="0" customWidth="1"/>
    <col min="41" max="41" width="5.7109375" style="0" customWidth="1"/>
    <col min="43" max="44" width="5.57421875" style="0" customWidth="1"/>
    <col min="45" max="48" width="5.421875" style="0" customWidth="1"/>
    <col min="49" max="49" width="5.28125" style="0" customWidth="1"/>
    <col min="50" max="50" width="5.421875" style="0" customWidth="1"/>
    <col min="51" max="51" width="5.28125" style="0" customWidth="1"/>
    <col min="52" max="52" width="5.421875" style="0" customWidth="1"/>
    <col min="53" max="53" width="5.28125" style="0" customWidth="1"/>
    <col min="54" max="54" width="5.421875" style="0" customWidth="1"/>
    <col min="55" max="55" width="5.57421875" style="0" customWidth="1"/>
    <col min="56" max="56" width="5.421875" style="0" customWidth="1"/>
    <col min="57" max="57" width="5.57421875" style="0" customWidth="1"/>
    <col min="58" max="58" width="5.28125" style="0" customWidth="1"/>
    <col min="59" max="59" width="6.00390625" style="0" customWidth="1"/>
  </cols>
  <sheetData>
    <row r="1" spans="1:62" ht="48" customHeight="1" thickBot="1">
      <c r="A1" s="90" t="s">
        <v>84</v>
      </c>
      <c r="B1" s="92" t="s">
        <v>442</v>
      </c>
      <c r="C1" s="130"/>
      <c r="D1" s="130"/>
      <c r="E1" s="90" t="s">
        <v>82</v>
      </c>
      <c r="F1" s="95" t="s">
        <v>7</v>
      </c>
      <c r="G1" s="96"/>
      <c r="H1" s="96"/>
      <c r="I1" s="96"/>
      <c r="J1" s="96"/>
      <c r="K1" s="96"/>
      <c r="L1" s="97"/>
      <c r="M1" s="101" t="s">
        <v>8</v>
      </c>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3"/>
    </row>
    <row r="2" spans="1:62" ht="141.75" customHeight="1">
      <c r="A2" s="91"/>
      <c r="B2" s="93"/>
      <c r="C2" s="132"/>
      <c r="D2" s="132"/>
      <c r="E2" s="91"/>
      <c r="F2" s="98"/>
      <c r="G2" s="99"/>
      <c r="H2" s="99"/>
      <c r="I2" s="99"/>
      <c r="J2" s="99"/>
      <c r="K2" s="99"/>
      <c r="L2" s="100"/>
      <c r="M2" s="104" t="s">
        <v>9</v>
      </c>
      <c r="N2" s="105"/>
      <c r="O2" s="105"/>
      <c r="P2" s="105"/>
      <c r="Q2" s="105"/>
      <c r="R2" s="106"/>
      <c r="S2" s="104" t="s">
        <v>22</v>
      </c>
      <c r="T2" s="106"/>
      <c r="U2" s="107" t="s">
        <v>23</v>
      </c>
      <c r="V2" s="108"/>
      <c r="W2" s="108"/>
      <c r="X2" s="108"/>
      <c r="Y2" s="108"/>
      <c r="Z2" s="108"/>
      <c r="AA2" s="108"/>
      <c r="AB2" s="109"/>
      <c r="AC2" s="104" t="s">
        <v>32</v>
      </c>
      <c r="AD2" s="105"/>
      <c r="AE2" s="105"/>
      <c r="AF2" s="105"/>
      <c r="AG2" s="105"/>
      <c r="AH2" s="105"/>
      <c r="AI2" s="105"/>
      <c r="AJ2" s="105"/>
      <c r="AK2" s="105"/>
      <c r="AL2" s="105"/>
      <c r="AM2" s="105"/>
      <c r="AN2" s="105"/>
      <c r="AO2" s="105"/>
      <c r="AP2" s="1" t="s">
        <v>50</v>
      </c>
      <c r="AQ2" s="104" t="s">
        <v>52</v>
      </c>
      <c r="AR2" s="105"/>
      <c r="AS2" s="105"/>
      <c r="AT2" s="105"/>
      <c r="AU2" s="105"/>
      <c r="AV2" s="105"/>
      <c r="AW2" s="105"/>
      <c r="AX2" s="106"/>
      <c r="AY2" s="107" t="s">
        <v>61</v>
      </c>
      <c r="AZ2" s="108"/>
      <c r="BA2" s="108"/>
      <c r="BB2" s="108"/>
      <c r="BC2" s="108"/>
      <c r="BD2" s="108"/>
      <c r="BE2" s="108"/>
      <c r="BF2" s="108"/>
      <c r="BG2" s="109"/>
      <c r="BH2" s="1" t="s">
        <v>76</v>
      </c>
      <c r="BI2" s="1" t="s">
        <v>78</v>
      </c>
      <c r="BJ2" s="2" t="s">
        <v>80</v>
      </c>
    </row>
    <row r="3" spans="1:62" ht="18.75" customHeight="1">
      <c r="A3" s="91"/>
      <c r="B3" s="93"/>
      <c r="C3" s="132"/>
      <c r="D3" s="132"/>
      <c r="E3" s="91"/>
      <c r="F3" s="110">
        <v>1</v>
      </c>
      <c r="G3" s="112">
        <v>2</v>
      </c>
      <c r="H3" s="112">
        <v>3</v>
      </c>
      <c r="I3" s="112">
        <v>4</v>
      </c>
      <c r="J3" s="112">
        <v>5</v>
      </c>
      <c r="K3" s="112">
        <v>6</v>
      </c>
      <c r="L3" s="114">
        <v>7</v>
      </c>
      <c r="M3" s="110">
        <v>8</v>
      </c>
      <c r="N3" s="112">
        <v>9</v>
      </c>
      <c r="O3" s="112">
        <v>10</v>
      </c>
      <c r="P3" s="112">
        <v>11</v>
      </c>
      <c r="Q3" s="112">
        <v>12</v>
      </c>
      <c r="R3" s="114">
        <v>13</v>
      </c>
      <c r="S3" s="111">
        <v>14</v>
      </c>
      <c r="T3" s="116">
        <v>19</v>
      </c>
      <c r="U3" s="111">
        <v>20</v>
      </c>
      <c r="V3" s="120">
        <v>21</v>
      </c>
      <c r="W3" s="113">
        <v>22</v>
      </c>
      <c r="X3" s="120">
        <v>23</v>
      </c>
      <c r="Y3" s="113">
        <v>24</v>
      </c>
      <c r="Z3" s="120">
        <v>25</v>
      </c>
      <c r="AA3" s="113">
        <v>26</v>
      </c>
      <c r="AB3" s="116">
        <v>27</v>
      </c>
      <c r="AC3" s="111">
        <v>28</v>
      </c>
      <c r="AD3" s="120">
        <v>29</v>
      </c>
      <c r="AE3" s="113">
        <v>30</v>
      </c>
      <c r="AF3" s="120">
        <v>31</v>
      </c>
      <c r="AG3" s="113">
        <v>32</v>
      </c>
      <c r="AH3" s="120">
        <v>33</v>
      </c>
      <c r="AI3" s="113">
        <v>34</v>
      </c>
      <c r="AJ3" s="120">
        <v>35</v>
      </c>
      <c r="AK3" s="113">
        <v>36</v>
      </c>
      <c r="AL3" s="120">
        <v>37</v>
      </c>
      <c r="AM3" s="113">
        <v>38</v>
      </c>
      <c r="AN3" s="120">
        <v>39</v>
      </c>
      <c r="AO3" s="113">
        <v>40</v>
      </c>
      <c r="AP3" s="122">
        <v>45</v>
      </c>
      <c r="AQ3" s="111">
        <v>46</v>
      </c>
      <c r="AR3" s="120">
        <v>47</v>
      </c>
      <c r="AS3" s="113">
        <v>48</v>
      </c>
      <c r="AT3" s="120">
        <v>49</v>
      </c>
      <c r="AU3" s="113">
        <v>50</v>
      </c>
      <c r="AV3" s="120">
        <v>51</v>
      </c>
      <c r="AW3" s="113">
        <v>52</v>
      </c>
      <c r="AX3" s="116">
        <v>53</v>
      </c>
      <c r="AY3" s="111">
        <v>54</v>
      </c>
      <c r="AZ3" s="120">
        <v>55</v>
      </c>
      <c r="BA3" s="113">
        <v>56</v>
      </c>
      <c r="BB3" s="120">
        <v>57</v>
      </c>
      <c r="BC3" s="113">
        <v>58</v>
      </c>
      <c r="BD3" s="120">
        <v>59</v>
      </c>
      <c r="BE3" s="113">
        <v>60</v>
      </c>
      <c r="BF3" s="120">
        <v>61</v>
      </c>
      <c r="BG3" s="115">
        <v>62</v>
      </c>
      <c r="BH3" s="126">
        <v>68</v>
      </c>
      <c r="BI3" s="122">
        <v>69</v>
      </c>
      <c r="BJ3" s="124">
        <v>70</v>
      </c>
    </row>
    <row r="4" spans="1:62" ht="15" customHeight="1">
      <c r="A4" s="91"/>
      <c r="B4" s="93"/>
      <c r="C4" s="132"/>
      <c r="D4" s="132"/>
      <c r="E4" s="91"/>
      <c r="F4" s="110"/>
      <c r="G4" s="112"/>
      <c r="H4" s="112"/>
      <c r="I4" s="112"/>
      <c r="J4" s="112"/>
      <c r="K4" s="112"/>
      <c r="L4" s="114"/>
      <c r="M4" s="110"/>
      <c r="N4" s="112"/>
      <c r="O4" s="112"/>
      <c r="P4" s="112"/>
      <c r="Q4" s="112"/>
      <c r="R4" s="114"/>
      <c r="S4" s="118"/>
      <c r="T4" s="117"/>
      <c r="U4" s="118"/>
      <c r="V4" s="121"/>
      <c r="W4" s="119"/>
      <c r="X4" s="121"/>
      <c r="Y4" s="119"/>
      <c r="Z4" s="121"/>
      <c r="AA4" s="119"/>
      <c r="AB4" s="117"/>
      <c r="AC4" s="118"/>
      <c r="AD4" s="121"/>
      <c r="AE4" s="119"/>
      <c r="AF4" s="121"/>
      <c r="AG4" s="119"/>
      <c r="AH4" s="121"/>
      <c r="AI4" s="119"/>
      <c r="AJ4" s="121"/>
      <c r="AK4" s="119"/>
      <c r="AL4" s="121"/>
      <c r="AM4" s="119"/>
      <c r="AN4" s="121"/>
      <c r="AO4" s="119"/>
      <c r="AP4" s="123"/>
      <c r="AQ4" s="118"/>
      <c r="AR4" s="121"/>
      <c r="AS4" s="119"/>
      <c r="AT4" s="121"/>
      <c r="AU4" s="119"/>
      <c r="AV4" s="121"/>
      <c r="AW4" s="119"/>
      <c r="AX4" s="117"/>
      <c r="AY4" s="118"/>
      <c r="AZ4" s="121"/>
      <c r="BA4" s="119"/>
      <c r="BB4" s="121"/>
      <c r="BC4" s="119"/>
      <c r="BD4" s="121"/>
      <c r="BE4" s="119"/>
      <c r="BF4" s="121"/>
      <c r="BG4" s="128"/>
      <c r="BH4" s="127"/>
      <c r="BI4" s="123"/>
      <c r="BJ4" s="125"/>
    </row>
    <row r="5" spans="1:62" ht="12.75" customHeight="1">
      <c r="A5" s="129"/>
      <c r="B5" s="93"/>
      <c r="C5" s="132"/>
      <c r="D5" s="132"/>
      <c r="E5" s="129"/>
      <c r="F5" s="110"/>
      <c r="G5" s="112"/>
      <c r="H5" s="112"/>
      <c r="I5" s="112"/>
      <c r="J5" s="112"/>
      <c r="K5" s="112"/>
      <c r="L5" s="114"/>
      <c r="M5" s="110"/>
      <c r="N5" s="112"/>
      <c r="O5" s="112"/>
      <c r="P5" s="112"/>
      <c r="Q5" s="112"/>
      <c r="R5" s="114"/>
      <c r="S5" s="135"/>
      <c r="T5" s="134"/>
      <c r="U5" s="135"/>
      <c r="V5" s="137"/>
      <c r="W5" s="136"/>
      <c r="X5" s="137"/>
      <c r="Y5" s="136"/>
      <c r="Z5" s="137"/>
      <c r="AA5" s="136"/>
      <c r="AB5" s="134"/>
      <c r="AC5" s="135"/>
      <c r="AD5" s="137"/>
      <c r="AE5" s="136"/>
      <c r="AF5" s="137"/>
      <c r="AG5" s="136"/>
      <c r="AH5" s="137"/>
      <c r="AI5" s="136"/>
      <c r="AJ5" s="137"/>
      <c r="AK5" s="136"/>
      <c r="AL5" s="137"/>
      <c r="AM5" s="136"/>
      <c r="AN5" s="137"/>
      <c r="AO5" s="136"/>
      <c r="AP5" s="138"/>
      <c r="AQ5" s="135"/>
      <c r="AR5" s="137"/>
      <c r="AS5" s="136"/>
      <c r="AT5" s="137"/>
      <c r="AU5" s="136"/>
      <c r="AV5" s="137"/>
      <c r="AW5" s="136"/>
      <c r="AX5" s="134"/>
      <c r="AY5" s="135"/>
      <c r="AZ5" s="137"/>
      <c r="BA5" s="136"/>
      <c r="BB5" s="137"/>
      <c r="BC5" s="136"/>
      <c r="BD5" s="137"/>
      <c r="BE5" s="136"/>
      <c r="BF5" s="137"/>
      <c r="BG5" s="141"/>
      <c r="BH5" s="140"/>
      <c r="BI5" s="138"/>
      <c r="BJ5" s="139"/>
    </row>
    <row r="6" spans="1:62" ht="15.75">
      <c r="A6" s="54">
        <v>191</v>
      </c>
      <c r="B6" s="152" t="s">
        <v>405</v>
      </c>
      <c r="C6" s="152"/>
      <c r="D6" s="152"/>
      <c r="E6" s="42" t="s">
        <v>279</v>
      </c>
      <c r="F6" s="5">
        <v>1</v>
      </c>
      <c r="G6" s="5">
        <v>1</v>
      </c>
      <c r="H6" s="5">
        <v>1</v>
      </c>
      <c r="I6" s="5">
        <v>1</v>
      </c>
      <c r="J6" s="5">
        <v>1</v>
      </c>
      <c r="K6" s="5">
        <v>1</v>
      </c>
      <c r="L6" s="5">
        <v>1</v>
      </c>
      <c r="M6" s="5">
        <v>1</v>
      </c>
      <c r="N6" s="5">
        <v>0</v>
      </c>
      <c r="O6" s="5">
        <v>1</v>
      </c>
      <c r="P6" s="5">
        <v>1</v>
      </c>
      <c r="Q6" s="5">
        <v>1</v>
      </c>
      <c r="R6" s="5">
        <v>1</v>
      </c>
      <c r="S6" s="5">
        <v>1</v>
      </c>
      <c r="T6" s="5">
        <v>0</v>
      </c>
      <c r="U6" s="5">
        <v>1</v>
      </c>
      <c r="V6" s="5">
        <v>1</v>
      </c>
      <c r="W6" s="5">
        <v>1</v>
      </c>
      <c r="X6" s="5">
        <v>1</v>
      </c>
      <c r="Y6" s="5">
        <v>1</v>
      </c>
      <c r="Z6" s="5">
        <v>1</v>
      </c>
      <c r="AA6" s="5">
        <v>1</v>
      </c>
      <c r="AB6" s="5">
        <v>1</v>
      </c>
      <c r="AC6" s="5">
        <v>1</v>
      </c>
      <c r="AD6" s="5">
        <v>1</v>
      </c>
      <c r="AE6" s="5">
        <v>1</v>
      </c>
      <c r="AF6" s="5">
        <v>1</v>
      </c>
      <c r="AG6" s="5">
        <v>1</v>
      </c>
      <c r="AH6" s="5">
        <v>1</v>
      </c>
      <c r="AI6" s="5">
        <v>1</v>
      </c>
      <c r="AJ6" s="5">
        <v>1</v>
      </c>
      <c r="AK6" s="5">
        <v>1</v>
      </c>
      <c r="AL6" s="5">
        <v>1</v>
      </c>
      <c r="AM6" s="5">
        <v>1</v>
      </c>
      <c r="AN6" s="5">
        <v>1</v>
      </c>
      <c r="AO6" s="5">
        <v>1</v>
      </c>
      <c r="AP6" s="5">
        <v>1</v>
      </c>
      <c r="AQ6" s="5">
        <v>1</v>
      </c>
      <c r="AR6" s="5">
        <v>1</v>
      </c>
      <c r="AS6" s="5" t="s">
        <v>95</v>
      </c>
      <c r="AT6" s="5" t="s">
        <v>95</v>
      </c>
      <c r="AU6" s="5">
        <v>1</v>
      </c>
      <c r="AV6" s="5">
        <v>1</v>
      </c>
      <c r="AW6" s="5">
        <v>1</v>
      </c>
      <c r="AX6" s="5">
        <v>1</v>
      </c>
      <c r="AY6" s="5">
        <v>1</v>
      </c>
      <c r="AZ6" s="5">
        <v>1</v>
      </c>
      <c r="BA6" s="5">
        <v>1</v>
      </c>
      <c r="BB6" s="5">
        <v>1</v>
      </c>
      <c r="BC6" s="5">
        <v>1</v>
      </c>
      <c r="BD6" s="5">
        <v>1</v>
      </c>
      <c r="BE6" s="5">
        <v>1</v>
      </c>
      <c r="BF6" s="5">
        <v>1</v>
      </c>
      <c r="BG6" s="5">
        <v>1</v>
      </c>
      <c r="BH6" s="5">
        <v>1</v>
      </c>
      <c r="BI6" s="5">
        <v>1</v>
      </c>
      <c r="BJ6" s="5">
        <v>1</v>
      </c>
    </row>
    <row r="7" spans="1:62" ht="15.75">
      <c r="A7" s="54">
        <v>192</v>
      </c>
      <c r="B7" s="152" t="s">
        <v>401</v>
      </c>
      <c r="C7" s="152"/>
      <c r="D7" s="152"/>
      <c r="E7" s="42" t="s">
        <v>280</v>
      </c>
      <c r="F7" s="5">
        <v>0</v>
      </c>
      <c r="G7" s="5">
        <v>0</v>
      </c>
      <c r="H7" s="5">
        <v>0</v>
      </c>
      <c r="I7" s="5">
        <v>0</v>
      </c>
      <c r="J7" s="5">
        <v>0</v>
      </c>
      <c r="K7" s="5">
        <v>0</v>
      </c>
      <c r="L7" s="5">
        <v>0</v>
      </c>
      <c r="M7" s="5">
        <v>1</v>
      </c>
      <c r="N7" s="5">
        <v>1</v>
      </c>
      <c r="O7" s="5">
        <v>1</v>
      </c>
      <c r="P7" s="5">
        <v>1</v>
      </c>
      <c r="Q7" s="5">
        <v>1</v>
      </c>
      <c r="R7" s="5">
        <v>1</v>
      </c>
      <c r="S7" s="5">
        <v>1</v>
      </c>
      <c r="T7" s="5">
        <v>0</v>
      </c>
      <c r="U7" s="5">
        <v>1</v>
      </c>
      <c r="V7" s="5">
        <v>1</v>
      </c>
      <c r="W7" s="5">
        <v>0</v>
      </c>
      <c r="X7" s="5">
        <v>1</v>
      </c>
      <c r="Y7" s="5">
        <v>0</v>
      </c>
      <c r="Z7" s="5">
        <v>0</v>
      </c>
      <c r="AA7" s="5">
        <v>0</v>
      </c>
      <c r="AB7" s="5">
        <v>0</v>
      </c>
      <c r="AC7" s="5">
        <v>0</v>
      </c>
      <c r="AD7" s="5">
        <v>0</v>
      </c>
      <c r="AE7" s="5">
        <v>0</v>
      </c>
      <c r="AF7" s="5">
        <v>0</v>
      </c>
      <c r="AG7" s="5">
        <v>0</v>
      </c>
      <c r="AH7" s="5">
        <v>0</v>
      </c>
      <c r="AI7" s="5">
        <v>0</v>
      </c>
      <c r="AJ7" s="5">
        <v>0</v>
      </c>
      <c r="AK7" s="5">
        <v>0</v>
      </c>
      <c r="AL7" s="5">
        <v>0</v>
      </c>
      <c r="AM7" s="5">
        <v>0</v>
      </c>
      <c r="AN7" s="5">
        <v>0</v>
      </c>
      <c r="AO7" s="5">
        <v>1</v>
      </c>
      <c r="AP7" s="5">
        <v>0</v>
      </c>
      <c r="AQ7" s="5">
        <v>1</v>
      </c>
      <c r="AR7" s="5">
        <v>1</v>
      </c>
      <c r="AS7" s="5" t="s">
        <v>95</v>
      </c>
      <c r="AT7" s="5" t="s">
        <v>95</v>
      </c>
      <c r="AU7" s="5">
        <v>0</v>
      </c>
      <c r="AV7" s="5">
        <v>0</v>
      </c>
      <c r="AW7" s="5">
        <v>1</v>
      </c>
      <c r="AX7" s="5">
        <v>0</v>
      </c>
      <c r="AY7" s="5">
        <v>0</v>
      </c>
      <c r="AZ7" s="5">
        <v>0</v>
      </c>
      <c r="BA7" s="5">
        <v>0</v>
      </c>
      <c r="BB7" s="5">
        <v>0</v>
      </c>
      <c r="BC7" s="5">
        <v>0</v>
      </c>
      <c r="BD7" s="5">
        <v>0</v>
      </c>
      <c r="BE7" s="5">
        <v>0</v>
      </c>
      <c r="BF7" s="5">
        <v>0</v>
      </c>
      <c r="BG7" s="5">
        <v>0</v>
      </c>
      <c r="BH7" s="5">
        <v>1</v>
      </c>
      <c r="BI7" s="5">
        <v>1</v>
      </c>
      <c r="BJ7" s="5">
        <v>1</v>
      </c>
    </row>
    <row r="8" spans="1:62" ht="15.75">
      <c r="A8" s="54">
        <v>193</v>
      </c>
      <c r="B8" s="152" t="s">
        <v>390</v>
      </c>
      <c r="C8" s="152"/>
      <c r="D8" s="152"/>
      <c r="E8" s="42" t="s">
        <v>281</v>
      </c>
      <c r="F8" s="5">
        <v>1</v>
      </c>
      <c r="G8" s="5">
        <v>1</v>
      </c>
      <c r="H8" s="5">
        <v>1</v>
      </c>
      <c r="I8" s="5">
        <v>1</v>
      </c>
      <c r="J8" s="5">
        <v>1</v>
      </c>
      <c r="K8" s="5">
        <v>1</v>
      </c>
      <c r="L8" s="5">
        <v>1</v>
      </c>
      <c r="M8" s="5">
        <v>1</v>
      </c>
      <c r="N8" s="5">
        <v>1</v>
      </c>
      <c r="O8" s="5">
        <v>1</v>
      </c>
      <c r="P8" s="5">
        <v>1</v>
      </c>
      <c r="Q8" s="5">
        <v>1</v>
      </c>
      <c r="R8" s="5">
        <v>1</v>
      </c>
      <c r="S8" s="5">
        <v>1</v>
      </c>
      <c r="T8" s="5">
        <v>0</v>
      </c>
      <c r="U8" s="5">
        <v>1</v>
      </c>
      <c r="V8" s="5">
        <v>1</v>
      </c>
      <c r="W8" s="5">
        <v>1</v>
      </c>
      <c r="X8" s="5">
        <v>1</v>
      </c>
      <c r="Y8" s="5">
        <v>1</v>
      </c>
      <c r="Z8" s="5">
        <v>1</v>
      </c>
      <c r="AA8" s="5">
        <v>1</v>
      </c>
      <c r="AB8" s="5">
        <v>1</v>
      </c>
      <c r="AC8" s="5">
        <v>1</v>
      </c>
      <c r="AD8" s="5">
        <v>1</v>
      </c>
      <c r="AE8" s="5">
        <v>1</v>
      </c>
      <c r="AF8" s="5">
        <v>1</v>
      </c>
      <c r="AG8" s="5">
        <v>1</v>
      </c>
      <c r="AH8" s="5">
        <v>1</v>
      </c>
      <c r="AI8" s="5">
        <v>1</v>
      </c>
      <c r="AJ8" s="5">
        <v>1</v>
      </c>
      <c r="AK8" s="5">
        <v>1</v>
      </c>
      <c r="AL8" s="5">
        <v>1</v>
      </c>
      <c r="AM8" s="5">
        <v>1</v>
      </c>
      <c r="AN8" s="5">
        <v>1</v>
      </c>
      <c r="AO8" s="5">
        <v>1</v>
      </c>
      <c r="AP8" s="5">
        <v>1</v>
      </c>
      <c r="AQ8" s="5">
        <v>1</v>
      </c>
      <c r="AR8" s="5">
        <v>1</v>
      </c>
      <c r="AS8" s="5" t="s">
        <v>95</v>
      </c>
      <c r="AT8" s="5" t="s">
        <v>95</v>
      </c>
      <c r="AU8" s="5">
        <v>1</v>
      </c>
      <c r="AV8" s="5">
        <v>1</v>
      </c>
      <c r="AW8" s="5">
        <v>1</v>
      </c>
      <c r="AX8" s="5">
        <v>1</v>
      </c>
      <c r="AY8" s="5">
        <v>1</v>
      </c>
      <c r="AZ8" s="5">
        <v>1</v>
      </c>
      <c r="BA8" s="5">
        <v>1</v>
      </c>
      <c r="BB8" s="5">
        <v>1</v>
      </c>
      <c r="BC8" s="5">
        <v>1</v>
      </c>
      <c r="BD8" s="5">
        <v>1</v>
      </c>
      <c r="BE8" s="5">
        <v>1</v>
      </c>
      <c r="BF8" s="5">
        <v>1</v>
      </c>
      <c r="BG8" s="5">
        <v>1</v>
      </c>
      <c r="BH8" s="5">
        <v>1</v>
      </c>
      <c r="BI8" s="5">
        <v>1</v>
      </c>
      <c r="BJ8" s="5">
        <v>1</v>
      </c>
    </row>
    <row r="9" spans="1:62" ht="15.75">
      <c r="A9" s="54">
        <v>194</v>
      </c>
      <c r="B9" s="152" t="s">
        <v>406</v>
      </c>
      <c r="C9" s="152"/>
      <c r="D9" s="152"/>
      <c r="E9" s="42" t="s">
        <v>282</v>
      </c>
      <c r="F9" s="5">
        <v>1</v>
      </c>
      <c r="G9" s="5">
        <v>1</v>
      </c>
      <c r="H9" s="5">
        <v>1</v>
      </c>
      <c r="I9" s="5">
        <v>1</v>
      </c>
      <c r="J9" s="5">
        <v>1</v>
      </c>
      <c r="K9" s="5">
        <v>1</v>
      </c>
      <c r="L9" s="5">
        <v>1</v>
      </c>
      <c r="M9" s="5">
        <v>1</v>
      </c>
      <c r="N9" s="5">
        <v>1</v>
      </c>
      <c r="O9" s="5">
        <v>1</v>
      </c>
      <c r="P9" s="5">
        <v>0</v>
      </c>
      <c r="Q9" s="5">
        <v>1</v>
      </c>
      <c r="R9" s="5">
        <v>1</v>
      </c>
      <c r="S9" s="5">
        <v>1</v>
      </c>
      <c r="T9" s="5">
        <v>0</v>
      </c>
      <c r="U9" s="5">
        <v>1</v>
      </c>
      <c r="V9" s="5">
        <v>1</v>
      </c>
      <c r="W9" s="5">
        <v>1</v>
      </c>
      <c r="X9" s="5">
        <v>0</v>
      </c>
      <c r="Y9" s="5">
        <v>1</v>
      </c>
      <c r="Z9" s="5">
        <v>1</v>
      </c>
      <c r="AA9" s="5">
        <v>1</v>
      </c>
      <c r="AB9" s="5">
        <v>1</v>
      </c>
      <c r="AC9" s="5">
        <v>1</v>
      </c>
      <c r="AD9" s="5">
        <v>0</v>
      </c>
      <c r="AE9" s="5">
        <v>0</v>
      </c>
      <c r="AF9" s="5">
        <v>0</v>
      </c>
      <c r="AG9" s="5">
        <v>0</v>
      </c>
      <c r="AH9" s="5">
        <v>0</v>
      </c>
      <c r="AI9" s="5">
        <v>0</v>
      </c>
      <c r="AJ9" s="5">
        <v>0</v>
      </c>
      <c r="AK9" s="5">
        <v>0</v>
      </c>
      <c r="AL9" s="5">
        <v>0</v>
      </c>
      <c r="AM9" s="5">
        <v>1</v>
      </c>
      <c r="AN9" s="5">
        <v>1</v>
      </c>
      <c r="AO9" s="5">
        <v>0</v>
      </c>
      <c r="AP9" s="5">
        <v>1</v>
      </c>
      <c r="AQ9" s="5">
        <v>1</v>
      </c>
      <c r="AR9" s="5">
        <v>1</v>
      </c>
      <c r="AS9" s="5" t="s">
        <v>95</v>
      </c>
      <c r="AT9" s="5" t="s">
        <v>95</v>
      </c>
      <c r="AU9" s="5">
        <v>1</v>
      </c>
      <c r="AV9" s="5">
        <v>1</v>
      </c>
      <c r="AW9" s="5">
        <v>1</v>
      </c>
      <c r="AX9" s="5">
        <v>1</v>
      </c>
      <c r="AY9" s="5">
        <v>1</v>
      </c>
      <c r="AZ9" s="5">
        <v>1</v>
      </c>
      <c r="BA9" s="5">
        <v>1</v>
      </c>
      <c r="BB9" s="5">
        <v>1</v>
      </c>
      <c r="BC9" s="5">
        <v>1</v>
      </c>
      <c r="BD9" s="5">
        <v>1</v>
      </c>
      <c r="BE9" s="5">
        <v>1</v>
      </c>
      <c r="BF9" s="5">
        <v>1</v>
      </c>
      <c r="BG9" s="5">
        <v>1</v>
      </c>
      <c r="BH9" s="5">
        <v>1</v>
      </c>
      <c r="BI9" s="5">
        <v>1</v>
      </c>
      <c r="BJ9" s="5">
        <v>1</v>
      </c>
    </row>
    <row r="10" spans="1:62" ht="15.75">
      <c r="A10" s="54">
        <v>195</v>
      </c>
      <c r="B10" s="152" t="s">
        <v>407</v>
      </c>
      <c r="C10" s="152"/>
      <c r="D10" s="152"/>
      <c r="E10" s="42" t="s">
        <v>283</v>
      </c>
      <c r="F10" s="5">
        <v>1</v>
      </c>
      <c r="G10" s="5">
        <v>1</v>
      </c>
      <c r="H10" s="5">
        <v>1</v>
      </c>
      <c r="I10" s="5">
        <v>1</v>
      </c>
      <c r="J10" s="5">
        <v>1</v>
      </c>
      <c r="K10" s="5">
        <v>1</v>
      </c>
      <c r="L10" s="5">
        <v>1</v>
      </c>
      <c r="M10" s="5">
        <v>1</v>
      </c>
      <c r="N10" s="5">
        <v>1</v>
      </c>
      <c r="O10" s="5">
        <v>1</v>
      </c>
      <c r="P10" s="5">
        <v>0</v>
      </c>
      <c r="Q10" s="5">
        <v>1</v>
      </c>
      <c r="R10" s="5">
        <v>1</v>
      </c>
      <c r="S10" s="5">
        <v>1</v>
      </c>
      <c r="T10" s="5">
        <v>0</v>
      </c>
      <c r="U10" s="5">
        <v>1</v>
      </c>
      <c r="V10" s="5">
        <v>1</v>
      </c>
      <c r="W10" s="5">
        <v>1</v>
      </c>
      <c r="X10" s="5">
        <v>1</v>
      </c>
      <c r="Y10" s="5">
        <v>0</v>
      </c>
      <c r="Z10" s="5">
        <v>1</v>
      </c>
      <c r="AA10" s="5">
        <v>1</v>
      </c>
      <c r="AB10" s="5">
        <v>0</v>
      </c>
      <c r="AC10" s="5">
        <v>1</v>
      </c>
      <c r="AD10" s="5">
        <v>0</v>
      </c>
      <c r="AE10" s="5">
        <v>1</v>
      </c>
      <c r="AF10" s="5">
        <v>0</v>
      </c>
      <c r="AG10" s="5">
        <v>1</v>
      </c>
      <c r="AH10" s="5">
        <v>1</v>
      </c>
      <c r="AI10" s="5">
        <v>0</v>
      </c>
      <c r="AJ10" s="5">
        <v>1</v>
      </c>
      <c r="AK10" s="5">
        <v>0</v>
      </c>
      <c r="AL10" s="5">
        <v>1</v>
      </c>
      <c r="AM10" s="5">
        <v>1</v>
      </c>
      <c r="AN10" s="5">
        <v>0</v>
      </c>
      <c r="AO10" s="5">
        <v>1</v>
      </c>
      <c r="AP10" s="5">
        <v>1</v>
      </c>
      <c r="AQ10" s="5">
        <v>1</v>
      </c>
      <c r="AR10" s="5">
        <v>1</v>
      </c>
      <c r="AS10" s="5" t="s">
        <v>95</v>
      </c>
      <c r="AT10" s="5" t="s">
        <v>95</v>
      </c>
      <c r="AU10" s="5">
        <v>0</v>
      </c>
      <c r="AV10" s="5">
        <v>0</v>
      </c>
      <c r="AW10" s="5">
        <v>1</v>
      </c>
      <c r="AX10" s="5">
        <v>0</v>
      </c>
      <c r="AY10" s="5">
        <v>1</v>
      </c>
      <c r="AZ10" s="5">
        <v>1</v>
      </c>
      <c r="BA10" s="5">
        <v>1</v>
      </c>
      <c r="BB10" s="5">
        <v>1</v>
      </c>
      <c r="BC10" s="5">
        <v>1</v>
      </c>
      <c r="BD10" s="5">
        <v>1</v>
      </c>
      <c r="BE10" s="5">
        <v>0</v>
      </c>
      <c r="BF10" s="5">
        <v>0</v>
      </c>
      <c r="BG10" s="5">
        <v>1</v>
      </c>
      <c r="BH10" s="5">
        <v>1</v>
      </c>
      <c r="BI10" s="5">
        <v>1</v>
      </c>
      <c r="BJ10" s="5">
        <v>1</v>
      </c>
    </row>
    <row r="11" spans="1:62" ht="15.75">
      <c r="A11" s="54">
        <v>196</v>
      </c>
      <c r="B11" s="152" t="s">
        <v>391</v>
      </c>
      <c r="C11" s="152"/>
      <c r="D11" s="152"/>
      <c r="E11" s="42" t="s">
        <v>284</v>
      </c>
      <c r="F11" s="5">
        <v>1</v>
      </c>
      <c r="G11" s="5">
        <v>1</v>
      </c>
      <c r="H11" s="5">
        <v>1</v>
      </c>
      <c r="I11" s="5">
        <v>1</v>
      </c>
      <c r="J11" s="5">
        <v>1</v>
      </c>
      <c r="K11" s="5">
        <v>1</v>
      </c>
      <c r="L11" s="5">
        <v>1</v>
      </c>
      <c r="M11" s="5">
        <v>1</v>
      </c>
      <c r="N11" s="5">
        <v>1</v>
      </c>
      <c r="O11" s="5">
        <v>1</v>
      </c>
      <c r="P11" s="5">
        <v>1</v>
      </c>
      <c r="Q11" s="5">
        <v>1</v>
      </c>
      <c r="R11" s="5">
        <v>1</v>
      </c>
      <c r="S11" s="5">
        <v>1</v>
      </c>
      <c r="T11" s="5">
        <v>1</v>
      </c>
      <c r="U11" s="5">
        <v>1</v>
      </c>
      <c r="V11" s="5">
        <v>1</v>
      </c>
      <c r="W11" s="5">
        <v>1</v>
      </c>
      <c r="X11" s="5">
        <v>1</v>
      </c>
      <c r="Y11" s="5">
        <v>1</v>
      </c>
      <c r="Z11" s="5">
        <v>1</v>
      </c>
      <c r="AA11" s="5">
        <v>1</v>
      </c>
      <c r="AB11" s="5">
        <v>1</v>
      </c>
      <c r="AC11" s="5">
        <v>1</v>
      </c>
      <c r="AD11" s="5">
        <v>1</v>
      </c>
      <c r="AE11" s="5">
        <v>1</v>
      </c>
      <c r="AF11" s="5">
        <v>1</v>
      </c>
      <c r="AG11" s="5">
        <v>1</v>
      </c>
      <c r="AH11" s="5">
        <v>1</v>
      </c>
      <c r="AI11" s="5">
        <v>1</v>
      </c>
      <c r="AJ11" s="5">
        <v>1</v>
      </c>
      <c r="AK11" s="5">
        <v>1</v>
      </c>
      <c r="AL11" s="5">
        <v>1</v>
      </c>
      <c r="AM11" s="5">
        <v>1</v>
      </c>
      <c r="AN11" s="5">
        <v>1</v>
      </c>
      <c r="AO11" s="5">
        <v>0</v>
      </c>
      <c r="AP11" s="5">
        <v>1</v>
      </c>
      <c r="AQ11" s="5">
        <v>1</v>
      </c>
      <c r="AR11" s="5">
        <v>1</v>
      </c>
      <c r="AS11" s="5" t="s">
        <v>95</v>
      </c>
      <c r="AT11" s="5" t="s">
        <v>95</v>
      </c>
      <c r="AU11" s="5">
        <v>0</v>
      </c>
      <c r="AV11" s="5">
        <v>0</v>
      </c>
      <c r="AW11" s="5">
        <v>1</v>
      </c>
      <c r="AX11" s="5">
        <v>1</v>
      </c>
      <c r="AY11" s="5">
        <v>1</v>
      </c>
      <c r="AZ11" s="5">
        <v>1</v>
      </c>
      <c r="BA11" s="5">
        <v>1</v>
      </c>
      <c r="BB11" s="5">
        <v>1</v>
      </c>
      <c r="BC11" s="5">
        <v>1</v>
      </c>
      <c r="BD11" s="5">
        <v>1</v>
      </c>
      <c r="BE11" s="5">
        <v>1</v>
      </c>
      <c r="BF11" s="5">
        <v>1</v>
      </c>
      <c r="BG11" s="5">
        <v>1</v>
      </c>
      <c r="BH11" s="5">
        <v>1</v>
      </c>
      <c r="BI11" s="5">
        <v>1</v>
      </c>
      <c r="BJ11" s="5">
        <v>1</v>
      </c>
    </row>
    <row r="12" spans="1:62" ht="15.75">
      <c r="A12" s="54">
        <v>197</v>
      </c>
      <c r="B12" s="152" t="s">
        <v>408</v>
      </c>
      <c r="C12" s="152"/>
      <c r="D12" s="152"/>
      <c r="E12" s="42" t="s">
        <v>285</v>
      </c>
      <c r="F12" s="5">
        <v>1</v>
      </c>
      <c r="G12" s="5">
        <v>1</v>
      </c>
      <c r="H12" s="5">
        <v>1</v>
      </c>
      <c r="I12" s="5">
        <v>1</v>
      </c>
      <c r="J12" s="5">
        <v>1</v>
      </c>
      <c r="K12" s="5">
        <v>1</v>
      </c>
      <c r="L12" s="5">
        <v>1</v>
      </c>
      <c r="M12" s="5">
        <v>1</v>
      </c>
      <c r="N12" s="5">
        <v>1</v>
      </c>
      <c r="O12" s="5">
        <v>1</v>
      </c>
      <c r="P12" s="5">
        <v>1</v>
      </c>
      <c r="Q12" s="5">
        <v>1</v>
      </c>
      <c r="R12" s="5">
        <v>1</v>
      </c>
      <c r="S12" s="5">
        <v>1</v>
      </c>
      <c r="T12" s="5">
        <v>1</v>
      </c>
      <c r="U12" s="5">
        <v>1</v>
      </c>
      <c r="V12" s="5">
        <v>1</v>
      </c>
      <c r="W12" s="5">
        <v>1</v>
      </c>
      <c r="X12" s="5">
        <v>1</v>
      </c>
      <c r="Y12" s="5">
        <v>1</v>
      </c>
      <c r="Z12" s="5">
        <v>1</v>
      </c>
      <c r="AA12" s="5">
        <v>1</v>
      </c>
      <c r="AB12" s="5">
        <v>1</v>
      </c>
      <c r="AC12" s="5">
        <v>1</v>
      </c>
      <c r="AD12" s="5">
        <v>1</v>
      </c>
      <c r="AE12" s="5">
        <v>1</v>
      </c>
      <c r="AF12" s="5">
        <v>1</v>
      </c>
      <c r="AG12" s="5">
        <v>1</v>
      </c>
      <c r="AH12" s="5">
        <v>1</v>
      </c>
      <c r="AI12" s="5">
        <v>1</v>
      </c>
      <c r="AJ12" s="5">
        <v>1</v>
      </c>
      <c r="AK12" s="5">
        <v>1</v>
      </c>
      <c r="AL12" s="5">
        <v>1</v>
      </c>
      <c r="AM12" s="5">
        <v>1</v>
      </c>
      <c r="AN12" s="5">
        <v>1</v>
      </c>
      <c r="AO12" s="5">
        <v>1</v>
      </c>
      <c r="AP12" s="5">
        <v>1</v>
      </c>
      <c r="AQ12" s="5">
        <v>1</v>
      </c>
      <c r="AR12" s="5">
        <v>1</v>
      </c>
      <c r="AS12" s="5">
        <v>1</v>
      </c>
      <c r="AT12" s="5">
        <v>0</v>
      </c>
      <c r="AU12" s="5">
        <v>1</v>
      </c>
      <c r="AV12" s="5">
        <v>1</v>
      </c>
      <c r="AW12" s="5">
        <v>1</v>
      </c>
      <c r="AX12" s="5">
        <v>1</v>
      </c>
      <c r="AY12" s="5">
        <v>1</v>
      </c>
      <c r="AZ12" s="5">
        <v>1</v>
      </c>
      <c r="BA12" s="5">
        <v>1</v>
      </c>
      <c r="BB12" s="5">
        <v>1</v>
      </c>
      <c r="BC12" s="5">
        <v>1</v>
      </c>
      <c r="BD12" s="5">
        <v>1</v>
      </c>
      <c r="BE12" s="5">
        <v>1</v>
      </c>
      <c r="BF12" s="5">
        <v>1</v>
      </c>
      <c r="BG12" s="5">
        <v>1</v>
      </c>
      <c r="BH12" s="5">
        <v>1</v>
      </c>
      <c r="BI12" s="5">
        <v>1</v>
      </c>
      <c r="BJ12" s="5">
        <v>1</v>
      </c>
    </row>
    <row r="13" spans="1:62" ht="15.75">
      <c r="A13" s="54">
        <v>198</v>
      </c>
      <c r="B13" s="152" t="s">
        <v>402</v>
      </c>
      <c r="C13" s="152"/>
      <c r="D13" s="152"/>
      <c r="E13" s="42" t="s">
        <v>286</v>
      </c>
      <c r="F13" s="5">
        <v>1</v>
      </c>
      <c r="G13" s="5">
        <v>1</v>
      </c>
      <c r="H13" s="5">
        <v>1</v>
      </c>
      <c r="I13" s="5">
        <v>1</v>
      </c>
      <c r="J13" s="5">
        <v>1</v>
      </c>
      <c r="K13" s="5">
        <v>1</v>
      </c>
      <c r="L13" s="5">
        <v>1</v>
      </c>
      <c r="M13" s="5">
        <v>1</v>
      </c>
      <c r="N13" s="5">
        <v>1</v>
      </c>
      <c r="O13" s="5">
        <v>1</v>
      </c>
      <c r="P13" s="5">
        <v>1</v>
      </c>
      <c r="Q13" s="5">
        <v>1</v>
      </c>
      <c r="R13" s="5">
        <v>1</v>
      </c>
      <c r="S13" s="5">
        <v>0</v>
      </c>
      <c r="T13" s="5">
        <v>0</v>
      </c>
      <c r="U13" s="5">
        <v>1</v>
      </c>
      <c r="V13" s="5">
        <v>1</v>
      </c>
      <c r="W13" s="5">
        <v>1</v>
      </c>
      <c r="X13" s="5">
        <v>1</v>
      </c>
      <c r="Y13" s="5">
        <v>1</v>
      </c>
      <c r="Z13" s="5">
        <v>1</v>
      </c>
      <c r="AA13" s="5">
        <v>1</v>
      </c>
      <c r="AB13" s="5">
        <v>1</v>
      </c>
      <c r="AC13" s="5">
        <v>1</v>
      </c>
      <c r="AD13" s="5">
        <v>1</v>
      </c>
      <c r="AE13" s="5">
        <v>1</v>
      </c>
      <c r="AF13" s="5">
        <v>1</v>
      </c>
      <c r="AG13" s="5">
        <v>1</v>
      </c>
      <c r="AH13" s="5">
        <v>1</v>
      </c>
      <c r="AI13" s="5">
        <v>1</v>
      </c>
      <c r="AJ13" s="5">
        <v>1</v>
      </c>
      <c r="AK13" s="5">
        <v>0</v>
      </c>
      <c r="AL13" s="5">
        <v>1</v>
      </c>
      <c r="AM13" s="5">
        <v>1</v>
      </c>
      <c r="AN13" s="5">
        <v>1</v>
      </c>
      <c r="AO13" s="5">
        <v>1</v>
      </c>
      <c r="AP13" s="5">
        <v>1</v>
      </c>
      <c r="AQ13" s="5">
        <v>1</v>
      </c>
      <c r="AR13" s="5">
        <v>1</v>
      </c>
      <c r="AS13" s="5" t="s">
        <v>95</v>
      </c>
      <c r="AT13" s="5" t="s">
        <v>95</v>
      </c>
      <c r="AU13" s="5">
        <v>1</v>
      </c>
      <c r="AV13" s="5">
        <v>0</v>
      </c>
      <c r="AW13" s="5">
        <v>1</v>
      </c>
      <c r="AX13" s="5">
        <v>1</v>
      </c>
      <c r="AY13" s="5">
        <v>1</v>
      </c>
      <c r="AZ13" s="5">
        <v>1</v>
      </c>
      <c r="BA13" s="5">
        <v>1</v>
      </c>
      <c r="BB13" s="5">
        <v>1</v>
      </c>
      <c r="BC13" s="5">
        <v>1</v>
      </c>
      <c r="BD13" s="5">
        <v>1</v>
      </c>
      <c r="BE13" s="5">
        <v>1</v>
      </c>
      <c r="BF13" s="5">
        <v>1</v>
      </c>
      <c r="BG13" s="5">
        <v>1</v>
      </c>
      <c r="BH13" s="5">
        <v>1</v>
      </c>
      <c r="BI13" s="5">
        <v>1</v>
      </c>
      <c r="BJ13" s="5">
        <v>1</v>
      </c>
    </row>
    <row r="14" spans="1:62" ht="15.75">
      <c r="A14" s="54">
        <v>199</v>
      </c>
      <c r="B14" s="152" t="s">
        <v>409</v>
      </c>
      <c r="C14" s="152"/>
      <c r="D14" s="152"/>
      <c r="E14" s="42" t="s">
        <v>287</v>
      </c>
      <c r="F14" s="5">
        <v>1</v>
      </c>
      <c r="G14" s="5">
        <v>1</v>
      </c>
      <c r="H14" s="5">
        <v>1</v>
      </c>
      <c r="I14" s="5">
        <v>1</v>
      </c>
      <c r="J14" s="5">
        <v>1</v>
      </c>
      <c r="K14" s="5">
        <v>1</v>
      </c>
      <c r="L14" s="5">
        <v>1</v>
      </c>
      <c r="M14" s="5">
        <v>1</v>
      </c>
      <c r="N14" s="5">
        <v>1</v>
      </c>
      <c r="O14" s="5">
        <v>1</v>
      </c>
      <c r="P14" s="5">
        <v>1</v>
      </c>
      <c r="Q14" s="5">
        <v>1</v>
      </c>
      <c r="R14" s="5">
        <v>1</v>
      </c>
      <c r="S14" s="5">
        <v>1</v>
      </c>
      <c r="T14" s="5">
        <v>1</v>
      </c>
      <c r="U14" s="5">
        <v>1</v>
      </c>
      <c r="V14" s="5">
        <v>1</v>
      </c>
      <c r="W14" s="5">
        <v>1</v>
      </c>
      <c r="X14" s="5">
        <v>1</v>
      </c>
      <c r="Y14" s="5">
        <v>1</v>
      </c>
      <c r="Z14" s="5">
        <v>1</v>
      </c>
      <c r="AA14" s="5">
        <v>1</v>
      </c>
      <c r="AB14" s="5">
        <v>1</v>
      </c>
      <c r="AC14" s="5">
        <v>1</v>
      </c>
      <c r="AD14" s="5">
        <v>1</v>
      </c>
      <c r="AE14" s="5">
        <v>1</v>
      </c>
      <c r="AF14" s="5">
        <v>1</v>
      </c>
      <c r="AG14" s="5">
        <v>1</v>
      </c>
      <c r="AH14" s="5">
        <v>1</v>
      </c>
      <c r="AI14" s="5">
        <v>1</v>
      </c>
      <c r="AJ14" s="5">
        <v>1</v>
      </c>
      <c r="AK14" s="5">
        <v>1</v>
      </c>
      <c r="AL14" s="5">
        <v>1</v>
      </c>
      <c r="AM14" s="5">
        <v>1</v>
      </c>
      <c r="AN14" s="5">
        <v>1</v>
      </c>
      <c r="AO14" s="5">
        <v>1</v>
      </c>
      <c r="AP14" s="5">
        <v>1</v>
      </c>
      <c r="AQ14" s="5">
        <v>1</v>
      </c>
      <c r="AR14" s="5">
        <v>1</v>
      </c>
      <c r="AS14" s="5" t="s">
        <v>95</v>
      </c>
      <c r="AT14" s="5" t="s">
        <v>95</v>
      </c>
      <c r="AU14" s="5">
        <v>1</v>
      </c>
      <c r="AV14" s="5">
        <v>1</v>
      </c>
      <c r="AW14" s="5">
        <v>1</v>
      </c>
      <c r="AX14" s="5">
        <v>1</v>
      </c>
      <c r="AY14" s="5">
        <v>1</v>
      </c>
      <c r="AZ14" s="5">
        <v>1</v>
      </c>
      <c r="BA14" s="5">
        <v>1</v>
      </c>
      <c r="BB14" s="5">
        <v>1</v>
      </c>
      <c r="BC14" s="5">
        <v>1</v>
      </c>
      <c r="BD14" s="5">
        <v>1</v>
      </c>
      <c r="BE14" s="5">
        <v>1</v>
      </c>
      <c r="BF14" s="5">
        <v>1</v>
      </c>
      <c r="BG14" s="5">
        <v>1</v>
      </c>
      <c r="BH14" s="5">
        <v>1</v>
      </c>
      <c r="BI14" s="5">
        <v>1</v>
      </c>
      <c r="BJ14" s="5">
        <v>1</v>
      </c>
    </row>
    <row r="15" spans="1:62" ht="15.75">
      <c r="A15" s="54">
        <v>200</v>
      </c>
      <c r="B15" s="152" t="s">
        <v>410</v>
      </c>
      <c r="C15" s="152"/>
      <c r="D15" s="152"/>
      <c r="E15" s="42" t="s">
        <v>288</v>
      </c>
      <c r="F15" s="5">
        <v>1</v>
      </c>
      <c r="G15" s="5">
        <v>1</v>
      </c>
      <c r="H15" s="5">
        <v>1</v>
      </c>
      <c r="I15" s="5">
        <v>1</v>
      </c>
      <c r="J15" s="5">
        <v>1</v>
      </c>
      <c r="K15" s="5">
        <v>1</v>
      </c>
      <c r="L15" s="5">
        <v>1</v>
      </c>
      <c r="M15" s="5">
        <v>1</v>
      </c>
      <c r="N15" s="5">
        <v>1</v>
      </c>
      <c r="O15" s="5">
        <v>1</v>
      </c>
      <c r="P15" s="5">
        <v>1</v>
      </c>
      <c r="Q15" s="5">
        <v>1</v>
      </c>
      <c r="R15" s="5">
        <v>1</v>
      </c>
      <c r="S15" s="5">
        <v>1</v>
      </c>
      <c r="T15" s="5">
        <v>1</v>
      </c>
      <c r="U15" s="5">
        <v>1</v>
      </c>
      <c r="V15" s="5">
        <v>1</v>
      </c>
      <c r="W15" s="5">
        <v>1</v>
      </c>
      <c r="X15" s="5">
        <v>1</v>
      </c>
      <c r="Y15" s="5">
        <v>1</v>
      </c>
      <c r="Z15" s="5">
        <v>1</v>
      </c>
      <c r="AA15" s="5">
        <v>1</v>
      </c>
      <c r="AB15" s="5">
        <v>1</v>
      </c>
      <c r="AC15" s="5">
        <v>1</v>
      </c>
      <c r="AD15" s="5">
        <v>1</v>
      </c>
      <c r="AE15" s="5">
        <v>1</v>
      </c>
      <c r="AF15" s="5">
        <v>1</v>
      </c>
      <c r="AG15" s="5">
        <v>1</v>
      </c>
      <c r="AH15" s="5">
        <v>1</v>
      </c>
      <c r="AI15" s="5">
        <v>1</v>
      </c>
      <c r="AJ15" s="5">
        <v>1</v>
      </c>
      <c r="AK15" s="5">
        <v>1</v>
      </c>
      <c r="AL15" s="5">
        <v>1</v>
      </c>
      <c r="AM15" s="5">
        <v>1</v>
      </c>
      <c r="AN15" s="5">
        <v>1</v>
      </c>
      <c r="AO15" s="5">
        <v>0</v>
      </c>
      <c r="AP15" s="5">
        <v>1</v>
      </c>
      <c r="AQ15" s="5">
        <v>1</v>
      </c>
      <c r="AR15" s="5">
        <v>1</v>
      </c>
      <c r="AS15" s="5" t="s">
        <v>95</v>
      </c>
      <c r="AT15" s="5" t="s">
        <v>95</v>
      </c>
      <c r="AU15" s="5">
        <v>1</v>
      </c>
      <c r="AV15" s="5">
        <v>1</v>
      </c>
      <c r="AW15" s="5">
        <v>1</v>
      </c>
      <c r="AX15" s="5">
        <v>1</v>
      </c>
      <c r="AY15" s="5">
        <v>1</v>
      </c>
      <c r="AZ15" s="5">
        <v>1</v>
      </c>
      <c r="BA15" s="5">
        <v>1</v>
      </c>
      <c r="BB15" s="5">
        <v>1</v>
      </c>
      <c r="BC15" s="5">
        <v>1</v>
      </c>
      <c r="BD15" s="5">
        <v>1</v>
      </c>
      <c r="BE15" s="5">
        <v>1</v>
      </c>
      <c r="BF15" s="5">
        <v>1</v>
      </c>
      <c r="BG15" s="5">
        <v>1</v>
      </c>
      <c r="BH15" s="5">
        <v>1</v>
      </c>
      <c r="BI15" s="5">
        <v>1</v>
      </c>
      <c r="BJ15" s="5">
        <v>1</v>
      </c>
    </row>
    <row r="16" spans="1:62" ht="15.75">
      <c r="A16" s="54">
        <v>201</v>
      </c>
      <c r="B16" s="152" t="s">
        <v>411</v>
      </c>
      <c r="C16" s="152"/>
      <c r="D16" s="152"/>
      <c r="E16" s="42" t="s">
        <v>289</v>
      </c>
      <c r="F16" s="5">
        <v>1</v>
      </c>
      <c r="G16" s="5">
        <v>1</v>
      </c>
      <c r="H16" s="5">
        <v>1</v>
      </c>
      <c r="I16" s="5">
        <v>1</v>
      </c>
      <c r="J16" s="5">
        <v>1</v>
      </c>
      <c r="K16" s="5">
        <v>1</v>
      </c>
      <c r="L16" s="5">
        <v>1</v>
      </c>
      <c r="M16" s="5">
        <v>1</v>
      </c>
      <c r="N16" s="5">
        <v>1</v>
      </c>
      <c r="O16" s="5">
        <v>1</v>
      </c>
      <c r="P16" s="5">
        <v>1</v>
      </c>
      <c r="Q16" s="5">
        <v>1</v>
      </c>
      <c r="R16" s="5">
        <v>1</v>
      </c>
      <c r="S16" s="5">
        <v>1</v>
      </c>
      <c r="T16" s="5">
        <v>1</v>
      </c>
      <c r="U16" s="5">
        <v>1</v>
      </c>
      <c r="V16" s="5">
        <v>1</v>
      </c>
      <c r="W16" s="5">
        <v>1</v>
      </c>
      <c r="X16" s="5">
        <v>1</v>
      </c>
      <c r="Y16" s="5">
        <v>1</v>
      </c>
      <c r="Z16" s="5">
        <v>1</v>
      </c>
      <c r="AA16" s="5">
        <v>1</v>
      </c>
      <c r="AB16" s="5">
        <v>1</v>
      </c>
      <c r="AC16" s="5">
        <v>1</v>
      </c>
      <c r="AD16" s="5">
        <v>1</v>
      </c>
      <c r="AE16" s="5">
        <v>1</v>
      </c>
      <c r="AF16" s="5">
        <v>1</v>
      </c>
      <c r="AG16" s="5">
        <v>1</v>
      </c>
      <c r="AH16" s="5">
        <v>1</v>
      </c>
      <c r="AI16" s="5">
        <v>1</v>
      </c>
      <c r="AJ16" s="5">
        <v>1</v>
      </c>
      <c r="AK16" s="5">
        <v>1</v>
      </c>
      <c r="AL16" s="5">
        <v>1</v>
      </c>
      <c r="AM16" s="5">
        <v>1</v>
      </c>
      <c r="AN16" s="5">
        <v>1</v>
      </c>
      <c r="AO16" s="5">
        <v>1</v>
      </c>
      <c r="AP16" s="5">
        <v>1</v>
      </c>
      <c r="AQ16" s="5">
        <v>1</v>
      </c>
      <c r="AR16" s="5">
        <v>1</v>
      </c>
      <c r="AS16" s="5">
        <v>1</v>
      </c>
      <c r="AT16" s="5">
        <v>1</v>
      </c>
      <c r="AU16" s="5">
        <v>1</v>
      </c>
      <c r="AV16" s="5">
        <v>1</v>
      </c>
      <c r="AW16" s="5">
        <v>1</v>
      </c>
      <c r="AX16" s="5">
        <v>1</v>
      </c>
      <c r="AY16" s="5">
        <v>1</v>
      </c>
      <c r="AZ16" s="5">
        <v>1</v>
      </c>
      <c r="BA16" s="5">
        <v>1</v>
      </c>
      <c r="BB16" s="5">
        <v>1</v>
      </c>
      <c r="BC16" s="5">
        <v>1</v>
      </c>
      <c r="BD16" s="5">
        <v>1</v>
      </c>
      <c r="BE16" s="5">
        <v>1</v>
      </c>
      <c r="BF16" s="5">
        <v>1</v>
      </c>
      <c r="BG16" s="5">
        <v>1</v>
      </c>
      <c r="BH16" s="5">
        <v>1</v>
      </c>
      <c r="BI16" s="5">
        <v>1</v>
      </c>
      <c r="BJ16" s="5">
        <v>1</v>
      </c>
    </row>
    <row r="17" spans="1:62" ht="15.75">
      <c r="A17" s="54">
        <v>202</v>
      </c>
      <c r="B17" s="152" t="s">
        <v>412</v>
      </c>
      <c r="C17" s="152"/>
      <c r="D17" s="152"/>
      <c r="E17" s="42" t="s">
        <v>290</v>
      </c>
      <c r="F17" s="5">
        <v>1</v>
      </c>
      <c r="G17" s="5">
        <v>1</v>
      </c>
      <c r="H17" s="5">
        <v>1</v>
      </c>
      <c r="I17" s="5">
        <v>1</v>
      </c>
      <c r="J17" s="5">
        <v>1</v>
      </c>
      <c r="K17" s="5">
        <v>1</v>
      </c>
      <c r="L17" s="5">
        <v>1</v>
      </c>
      <c r="M17" s="5">
        <v>1</v>
      </c>
      <c r="N17" s="5">
        <v>1</v>
      </c>
      <c r="O17" s="5">
        <v>1</v>
      </c>
      <c r="P17" s="5">
        <v>1</v>
      </c>
      <c r="Q17" s="5">
        <v>1</v>
      </c>
      <c r="R17" s="5">
        <v>1</v>
      </c>
      <c r="S17" s="5">
        <v>0</v>
      </c>
      <c r="T17" s="5">
        <v>0</v>
      </c>
      <c r="U17" s="5">
        <v>1</v>
      </c>
      <c r="V17" s="5">
        <v>1</v>
      </c>
      <c r="W17" s="5">
        <v>1</v>
      </c>
      <c r="X17" s="5">
        <v>1</v>
      </c>
      <c r="Y17" s="5">
        <v>1</v>
      </c>
      <c r="Z17" s="5">
        <v>1</v>
      </c>
      <c r="AA17" s="5">
        <v>1</v>
      </c>
      <c r="AB17" s="5">
        <v>0</v>
      </c>
      <c r="AC17" s="5">
        <v>1</v>
      </c>
      <c r="AD17" s="5">
        <v>1</v>
      </c>
      <c r="AE17" s="5">
        <v>1</v>
      </c>
      <c r="AF17" s="5">
        <v>0</v>
      </c>
      <c r="AG17" s="5">
        <v>1</v>
      </c>
      <c r="AH17" s="5">
        <v>1</v>
      </c>
      <c r="AI17" s="5">
        <v>1</v>
      </c>
      <c r="AJ17" s="5">
        <v>1</v>
      </c>
      <c r="AK17" s="5">
        <v>1</v>
      </c>
      <c r="AL17" s="5">
        <v>1</v>
      </c>
      <c r="AM17" s="5">
        <v>1</v>
      </c>
      <c r="AN17" s="5">
        <v>1</v>
      </c>
      <c r="AO17" s="5">
        <v>1</v>
      </c>
      <c r="AP17" s="5">
        <v>1</v>
      </c>
      <c r="AQ17" s="5">
        <v>1</v>
      </c>
      <c r="AR17" s="5">
        <v>1</v>
      </c>
      <c r="AS17" s="5" t="s">
        <v>95</v>
      </c>
      <c r="AT17" s="5" t="s">
        <v>95</v>
      </c>
      <c r="AU17" s="5">
        <v>1</v>
      </c>
      <c r="AV17" s="5">
        <v>1</v>
      </c>
      <c r="AW17" s="5">
        <v>1</v>
      </c>
      <c r="AX17" s="5">
        <v>1</v>
      </c>
      <c r="AY17" s="5">
        <v>1</v>
      </c>
      <c r="AZ17" s="5">
        <v>1</v>
      </c>
      <c r="BA17" s="5">
        <v>1</v>
      </c>
      <c r="BB17" s="5">
        <v>1</v>
      </c>
      <c r="BC17" s="5">
        <v>1</v>
      </c>
      <c r="BD17" s="5">
        <v>1</v>
      </c>
      <c r="BE17" s="5">
        <v>1</v>
      </c>
      <c r="BF17" s="5">
        <v>1</v>
      </c>
      <c r="BG17" s="5">
        <v>1</v>
      </c>
      <c r="BH17" s="5">
        <v>1</v>
      </c>
      <c r="BI17" s="5">
        <v>1</v>
      </c>
      <c r="BJ17" s="5">
        <v>1</v>
      </c>
    </row>
    <row r="18" spans="1:62" ht="15.75">
      <c r="A18" s="54">
        <v>203</v>
      </c>
      <c r="B18" s="152" t="s">
        <v>413</v>
      </c>
      <c r="C18" s="152"/>
      <c r="D18" s="152"/>
      <c r="E18" s="42" t="s">
        <v>291</v>
      </c>
      <c r="F18" s="5">
        <v>1</v>
      </c>
      <c r="G18" s="5">
        <v>1</v>
      </c>
      <c r="H18" s="5">
        <v>1</v>
      </c>
      <c r="I18" s="5">
        <v>1</v>
      </c>
      <c r="J18" s="5">
        <v>1</v>
      </c>
      <c r="K18" s="5">
        <v>1</v>
      </c>
      <c r="L18" s="5">
        <v>1</v>
      </c>
      <c r="M18" s="5">
        <v>1</v>
      </c>
      <c r="N18" s="5">
        <v>1</v>
      </c>
      <c r="O18" s="5">
        <v>1</v>
      </c>
      <c r="P18" s="5">
        <v>1</v>
      </c>
      <c r="Q18" s="5">
        <v>1</v>
      </c>
      <c r="R18" s="5">
        <v>1</v>
      </c>
      <c r="S18" s="5">
        <v>1</v>
      </c>
      <c r="T18" s="5">
        <v>0</v>
      </c>
      <c r="U18" s="5">
        <v>1</v>
      </c>
      <c r="V18" s="5">
        <v>1</v>
      </c>
      <c r="W18" s="5">
        <v>1</v>
      </c>
      <c r="X18" s="5">
        <v>1</v>
      </c>
      <c r="Y18" s="5">
        <v>1</v>
      </c>
      <c r="Z18" s="5">
        <v>1</v>
      </c>
      <c r="AA18" s="5">
        <v>1</v>
      </c>
      <c r="AB18" s="5">
        <v>1</v>
      </c>
      <c r="AC18" s="5">
        <v>1</v>
      </c>
      <c r="AD18" s="5">
        <v>1</v>
      </c>
      <c r="AE18" s="5">
        <v>1</v>
      </c>
      <c r="AF18" s="5">
        <v>1</v>
      </c>
      <c r="AG18" s="5">
        <v>1</v>
      </c>
      <c r="AH18" s="5">
        <v>1</v>
      </c>
      <c r="AI18" s="5">
        <v>1</v>
      </c>
      <c r="AJ18" s="5">
        <v>1</v>
      </c>
      <c r="AK18" s="5">
        <v>1</v>
      </c>
      <c r="AL18" s="5">
        <v>1</v>
      </c>
      <c r="AM18" s="5">
        <v>1</v>
      </c>
      <c r="AN18" s="5">
        <v>1</v>
      </c>
      <c r="AO18" s="5">
        <v>1</v>
      </c>
      <c r="AP18" s="5">
        <v>1</v>
      </c>
      <c r="AQ18" s="5">
        <v>1</v>
      </c>
      <c r="AR18" s="5">
        <v>1</v>
      </c>
      <c r="AS18" s="5" t="s">
        <v>95</v>
      </c>
      <c r="AT18" s="5" t="s">
        <v>95</v>
      </c>
      <c r="AU18" s="5">
        <v>1</v>
      </c>
      <c r="AV18" s="5">
        <v>1</v>
      </c>
      <c r="AW18" s="5">
        <v>1</v>
      </c>
      <c r="AX18" s="5">
        <v>1</v>
      </c>
      <c r="AY18" s="5">
        <v>1</v>
      </c>
      <c r="AZ18" s="5">
        <v>1</v>
      </c>
      <c r="BA18" s="5">
        <v>1</v>
      </c>
      <c r="BB18" s="5">
        <v>1</v>
      </c>
      <c r="BC18" s="5">
        <v>1</v>
      </c>
      <c r="BD18" s="5">
        <v>1</v>
      </c>
      <c r="BE18" s="5">
        <v>1</v>
      </c>
      <c r="BF18" s="5">
        <v>1</v>
      </c>
      <c r="BG18" s="5">
        <v>1</v>
      </c>
      <c r="BH18" s="5">
        <v>1</v>
      </c>
      <c r="BI18" s="5">
        <v>1</v>
      </c>
      <c r="BJ18" s="5">
        <v>1</v>
      </c>
    </row>
    <row r="19" spans="1:62" ht="15.75">
      <c r="A19" s="54">
        <v>204</v>
      </c>
      <c r="B19" s="152" t="s">
        <v>414</v>
      </c>
      <c r="C19" s="152"/>
      <c r="D19" s="152"/>
      <c r="E19" s="42" t="s">
        <v>292</v>
      </c>
      <c r="F19" s="5">
        <v>1</v>
      </c>
      <c r="G19" s="5">
        <v>1</v>
      </c>
      <c r="H19" s="5">
        <v>1</v>
      </c>
      <c r="I19" s="5">
        <v>1</v>
      </c>
      <c r="J19" s="5">
        <v>1</v>
      </c>
      <c r="K19" s="5">
        <v>1</v>
      </c>
      <c r="L19" s="5">
        <v>1</v>
      </c>
      <c r="M19" s="5">
        <v>1</v>
      </c>
      <c r="N19" s="5">
        <v>1</v>
      </c>
      <c r="O19" s="5">
        <v>1</v>
      </c>
      <c r="P19" s="5">
        <v>1</v>
      </c>
      <c r="Q19" s="5">
        <v>1</v>
      </c>
      <c r="R19" s="5">
        <v>1</v>
      </c>
      <c r="S19" s="5">
        <v>1</v>
      </c>
      <c r="T19" s="5">
        <v>0</v>
      </c>
      <c r="U19" s="5">
        <v>1</v>
      </c>
      <c r="V19" s="5">
        <v>1</v>
      </c>
      <c r="W19" s="5">
        <v>1</v>
      </c>
      <c r="X19" s="5">
        <v>1</v>
      </c>
      <c r="Y19" s="5">
        <v>1</v>
      </c>
      <c r="Z19" s="5">
        <v>1</v>
      </c>
      <c r="AA19" s="5">
        <v>1</v>
      </c>
      <c r="AB19" s="5">
        <v>1</v>
      </c>
      <c r="AC19" s="5">
        <v>1</v>
      </c>
      <c r="AD19" s="5">
        <v>1</v>
      </c>
      <c r="AE19" s="5">
        <v>1</v>
      </c>
      <c r="AF19" s="5">
        <v>1</v>
      </c>
      <c r="AG19" s="5">
        <v>1</v>
      </c>
      <c r="AH19" s="5">
        <v>1</v>
      </c>
      <c r="AI19" s="5">
        <v>1</v>
      </c>
      <c r="AJ19" s="5">
        <v>1</v>
      </c>
      <c r="AK19" s="5">
        <v>1</v>
      </c>
      <c r="AL19" s="5">
        <v>1</v>
      </c>
      <c r="AM19" s="5">
        <v>1</v>
      </c>
      <c r="AN19" s="5">
        <v>1</v>
      </c>
      <c r="AO19" s="5">
        <v>0</v>
      </c>
      <c r="AP19" s="5">
        <v>1</v>
      </c>
      <c r="AQ19" s="5">
        <v>1</v>
      </c>
      <c r="AR19" s="5">
        <v>1</v>
      </c>
      <c r="AS19" s="5" t="s">
        <v>95</v>
      </c>
      <c r="AT19" s="5" t="s">
        <v>95</v>
      </c>
      <c r="AU19" s="5">
        <v>1</v>
      </c>
      <c r="AV19" s="5">
        <v>1</v>
      </c>
      <c r="AW19" s="5">
        <v>1</v>
      </c>
      <c r="AX19" s="5">
        <v>1</v>
      </c>
      <c r="AY19" s="5">
        <v>1</v>
      </c>
      <c r="AZ19" s="5">
        <v>1</v>
      </c>
      <c r="BA19" s="5">
        <v>1</v>
      </c>
      <c r="BB19" s="5">
        <v>1</v>
      </c>
      <c r="BC19" s="5">
        <v>1</v>
      </c>
      <c r="BD19" s="5">
        <v>1</v>
      </c>
      <c r="BE19" s="5">
        <v>1</v>
      </c>
      <c r="BF19" s="5">
        <v>1</v>
      </c>
      <c r="BG19" s="5">
        <v>1</v>
      </c>
      <c r="BH19" s="5">
        <v>1</v>
      </c>
      <c r="BI19" s="5">
        <v>1</v>
      </c>
      <c r="BJ19" s="5">
        <v>1</v>
      </c>
    </row>
    <row r="20" spans="1:62" ht="15.75">
      <c r="A20" s="54">
        <v>205</v>
      </c>
      <c r="B20" s="152" t="s">
        <v>415</v>
      </c>
      <c r="C20" s="152"/>
      <c r="D20" s="152"/>
      <c r="E20" s="42" t="s">
        <v>293</v>
      </c>
      <c r="F20" s="5">
        <v>1</v>
      </c>
      <c r="G20" s="5">
        <v>1</v>
      </c>
      <c r="H20" s="5">
        <v>1</v>
      </c>
      <c r="I20" s="5">
        <v>1</v>
      </c>
      <c r="J20" s="5">
        <v>1</v>
      </c>
      <c r="K20" s="5">
        <v>1</v>
      </c>
      <c r="L20" s="5">
        <v>1</v>
      </c>
      <c r="M20" s="5">
        <v>1</v>
      </c>
      <c r="N20" s="5">
        <v>1</v>
      </c>
      <c r="O20" s="5">
        <v>1</v>
      </c>
      <c r="P20" s="5">
        <v>1</v>
      </c>
      <c r="Q20" s="5">
        <v>1</v>
      </c>
      <c r="R20" s="5">
        <v>1</v>
      </c>
      <c r="S20" s="5">
        <v>1</v>
      </c>
      <c r="T20" s="5">
        <v>1</v>
      </c>
      <c r="U20" s="5">
        <v>1</v>
      </c>
      <c r="V20" s="5">
        <v>1</v>
      </c>
      <c r="W20" s="5">
        <v>1</v>
      </c>
      <c r="X20" s="5">
        <v>1</v>
      </c>
      <c r="Y20" s="5">
        <v>1</v>
      </c>
      <c r="Z20" s="5">
        <v>1</v>
      </c>
      <c r="AA20" s="5">
        <v>1</v>
      </c>
      <c r="AB20" s="5">
        <v>1</v>
      </c>
      <c r="AC20" s="5">
        <v>1</v>
      </c>
      <c r="AD20" s="5">
        <v>1</v>
      </c>
      <c r="AE20" s="5">
        <v>1</v>
      </c>
      <c r="AF20" s="5">
        <v>1</v>
      </c>
      <c r="AG20" s="5">
        <v>1</v>
      </c>
      <c r="AH20" s="5">
        <v>1</v>
      </c>
      <c r="AI20" s="5">
        <v>1</v>
      </c>
      <c r="AJ20" s="5">
        <v>1</v>
      </c>
      <c r="AK20" s="5">
        <v>1</v>
      </c>
      <c r="AL20" s="5">
        <v>1</v>
      </c>
      <c r="AM20" s="5">
        <v>1</v>
      </c>
      <c r="AN20" s="5">
        <v>1</v>
      </c>
      <c r="AO20" s="5">
        <v>1</v>
      </c>
      <c r="AP20" s="5">
        <v>1</v>
      </c>
      <c r="AQ20" s="5">
        <v>1</v>
      </c>
      <c r="AR20" s="5">
        <v>1</v>
      </c>
      <c r="AS20" s="5" t="s">
        <v>95</v>
      </c>
      <c r="AT20" s="5" t="s">
        <v>95</v>
      </c>
      <c r="AU20" s="5">
        <v>1</v>
      </c>
      <c r="AV20" s="5">
        <v>1</v>
      </c>
      <c r="AW20" s="5">
        <v>1</v>
      </c>
      <c r="AX20" s="5">
        <v>1</v>
      </c>
      <c r="AY20" s="5">
        <v>1</v>
      </c>
      <c r="AZ20" s="5">
        <v>1</v>
      </c>
      <c r="BA20" s="5">
        <v>1</v>
      </c>
      <c r="BB20" s="5">
        <v>1</v>
      </c>
      <c r="BC20" s="5">
        <v>1</v>
      </c>
      <c r="BD20" s="5">
        <v>1</v>
      </c>
      <c r="BE20" s="5">
        <v>1</v>
      </c>
      <c r="BF20" s="5">
        <v>1</v>
      </c>
      <c r="BG20" s="5">
        <v>1</v>
      </c>
      <c r="BH20" s="5">
        <v>1</v>
      </c>
      <c r="BI20" s="5">
        <v>1</v>
      </c>
      <c r="BJ20" s="5">
        <v>1</v>
      </c>
    </row>
    <row r="21" spans="1:62" ht="15.75">
      <c r="A21" s="54">
        <v>206</v>
      </c>
      <c r="B21" s="152" t="s">
        <v>416</v>
      </c>
      <c r="C21" s="152"/>
      <c r="D21" s="152"/>
      <c r="E21" s="42" t="s">
        <v>294</v>
      </c>
      <c r="F21" s="5">
        <v>1</v>
      </c>
      <c r="G21" s="5">
        <v>1</v>
      </c>
      <c r="H21" s="5">
        <v>1</v>
      </c>
      <c r="I21" s="5">
        <v>1</v>
      </c>
      <c r="J21" s="5">
        <v>1</v>
      </c>
      <c r="K21" s="5">
        <v>1</v>
      </c>
      <c r="L21" s="5">
        <v>1</v>
      </c>
      <c r="M21" s="5">
        <v>1</v>
      </c>
      <c r="N21" s="5">
        <v>1</v>
      </c>
      <c r="O21" s="5">
        <v>1</v>
      </c>
      <c r="P21" s="5">
        <v>1</v>
      </c>
      <c r="Q21" s="5">
        <v>1</v>
      </c>
      <c r="R21" s="5">
        <v>1</v>
      </c>
      <c r="S21" s="5">
        <v>1</v>
      </c>
      <c r="T21" s="5">
        <v>1</v>
      </c>
      <c r="U21" s="5">
        <v>1</v>
      </c>
      <c r="V21" s="5">
        <v>1</v>
      </c>
      <c r="W21" s="5">
        <v>1</v>
      </c>
      <c r="X21" s="5">
        <v>1</v>
      </c>
      <c r="Y21" s="5">
        <v>1</v>
      </c>
      <c r="Z21" s="5">
        <v>1</v>
      </c>
      <c r="AA21" s="5">
        <v>1</v>
      </c>
      <c r="AB21" s="5">
        <v>1</v>
      </c>
      <c r="AC21" s="5">
        <v>1</v>
      </c>
      <c r="AD21" s="5">
        <v>1</v>
      </c>
      <c r="AE21" s="5">
        <v>1</v>
      </c>
      <c r="AF21" s="5">
        <v>1</v>
      </c>
      <c r="AG21" s="5">
        <v>1</v>
      </c>
      <c r="AH21" s="5">
        <v>1</v>
      </c>
      <c r="AI21" s="5">
        <v>0</v>
      </c>
      <c r="AJ21" s="5">
        <v>1</v>
      </c>
      <c r="AK21" s="5">
        <v>0</v>
      </c>
      <c r="AL21" s="5">
        <v>1</v>
      </c>
      <c r="AM21" s="5">
        <v>1</v>
      </c>
      <c r="AN21" s="5">
        <v>1</v>
      </c>
      <c r="AO21" s="5">
        <v>1</v>
      </c>
      <c r="AP21" s="5">
        <v>1</v>
      </c>
      <c r="AQ21" s="5">
        <v>1</v>
      </c>
      <c r="AR21" s="5">
        <v>1</v>
      </c>
      <c r="AS21" s="5" t="s">
        <v>95</v>
      </c>
      <c r="AT21" s="5" t="s">
        <v>95</v>
      </c>
      <c r="AU21" s="5">
        <v>1</v>
      </c>
      <c r="AV21" s="5">
        <v>1</v>
      </c>
      <c r="AW21" s="5">
        <v>1</v>
      </c>
      <c r="AX21" s="5">
        <v>1</v>
      </c>
      <c r="AY21" s="5">
        <v>1</v>
      </c>
      <c r="AZ21" s="5">
        <v>1</v>
      </c>
      <c r="BA21" s="5">
        <v>0</v>
      </c>
      <c r="BB21" s="5">
        <v>1</v>
      </c>
      <c r="BC21" s="5">
        <v>1</v>
      </c>
      <c r="BD21" s="5">
        <v>1</v>
      </c>
      <c r="BE21" s="5">
        <v>1</v>
      </c>
      <c r="BF21" s="5">
        <v>1</v>
      </c>
      <c r="BG21" s="5">
        <v>1</v>
      </c>
      <c r="BH21" s="5">
        <v>1</v>
      </c>
      <c r="BI21" s="5">
        <v>1</v>
      </c>
      <c r="BJ21" s="5">
        <v>1</v>
      </c>
    </row>
    <row r="22" spans="1:62" ht="15.75">
      <c r="A22" s="54">
        <v>207</v>
      </c>
      <c r="B22" s="152" t="s">
        <v>403</v>
      </c>
      <c r="C22" s="152"/>
      <c r="D22" s="152"/>
      <c r="E22" s="42" t="s">
        <v>295</v>
      </c>
      <c r="F22" s="5">
        <v>1</v>
      </c>
      <c r="G22" s="5">
        <v>1</v>
      </c>
      <c r="H22" s="5">
        <v>1</v>
      </c>
      <c r="I22" s="5">
        <v>1</v>
      </c>
      <c r="J22" s="5">
        <v>1</v>
      </c>
      <c r="K22" s="5">
        <v>1</v>
      </c>
      <c r="L22" s="5">
        <v>1</v>
      </c>
      <c r="M22" s="5">
        <v>1</v>
      </c>
      <c r="N22" s="5">
        <v>1</v>
      </c>
      <c r="O22" s="5">
        <v>1</v>
      </c>
      <c r="P22" s="5">
        <v>1</v>
      </c>
      <c r="Q22" s="5">
        <v>1</v>
      </c>
      <c r="R22" s="5">
        <v>1</v>
      </c>
      <c r="S22" s="5">
        <v>1</v>
      </c>
      <c r="T22" s="5">
        <v>1</v>
      </c>
      <c r="U22" s="5">
        <v>1</v>
      </c>
      <c r="V22" s="5">
        <v>1</v>
      </c>
      <c r="W22" s="5">
        <v>1</v>
      </c>
      <c r="X22" s="5">
        <v>1</v>
      </c>
      <c r="Y22" s="5">
        <v>1</v>
      </c>
      <c r="Z22" s="5">
        <v>1</v>
      </c>
      <c r="AA22" s="5">
        <v>1</v>
      </c>
      <c r="AB22" s="5">
        <v>1</v>
      </c>
      <c r="AC22" s="5">
        <v>1</v>
      </c>
      <c r="AD22" s="5">
        <v>1</v>
      </c>
      <c r="AE22" s="5">
        <v>1</v>
      </c>
      <c r="AF22" s="5">
        <v>1</v>
      </c>
      <c r="AG22" s="5">
        <v>1</v>
      </c>
      <c r="AH22" s="5">
        <v>1</v>
      </c>
      <c r="AI22" s="5">
        <v>1</v>
      </c>
      <c r="AJ22" s="5">
        <v>1</v>
      </c>
      <c r="AK22" s="5">
        <v>1</v>
      </c>
      <c r="AL22" s="5">
        <v>1</v>
      </c>
      <c r="AM22" s="5">
        <v>1</v>
      </c>
      <c r="AN22" s="5">
        <v>1</v>
      </c>
      <c r="AO22" s="5">
        <v>1</v>
      </c>
      <c r="AP22" s="5">
        <v>1</v>
      </c>
      <c r="AQ22" s="5">
        <v>1</v>
      </c>
      <c r="AR22" s="5">
        <v>1</v>
      </c>
      <c r="AS22" s="5" t="s">
        <v>95</v>
      </c>
      <c r="AT22" s="5" t="s">
        <v>95</v>
      </c>
      <c r="AU22" s="5">
        <v>0</v>
      </c>
      <c r="AV22" s="5">
        <v>0</v>
      </c>
      <c r="AW22" s="5">
        <v>1</v>
      </c>
      <c r="AX22" s="5">
        <v>1</v>
      </c>
      <c r="AY22" s="5">
        <v>1</v>
      </c>
      <c r="AZ22" s="5">
        <v>1</v>
      </c>
      <c r="BA22" s="5">
        <v>1</v>
      </c>
      <c r="BB22" s="5">
        <v>1</v>
      </c>
      <c r="BC22" s="5">
        <v>1</v>
      </c>
      <c r="BD22" s="5">
        <v>1</v>
      </c>
      <c r="BE22" s="5">
        <v>1</v>
      </c>
      <c r="BF22" s="5">
        <v>1</v>
      </c>
      <c r="BG22" s="5">
        <v>1</v>
      </c>
      <c r="BH22" s="5">
        <v>1</v>
      </c>
      <c r="BI22" s="5">
        <v>1</v>
      </c>
      <c r="BJ22" s="5">
        <v>1</v>
      </c>
    </row>
    <row r="23" spans="1:62" ht="15.75">
      <c r="A23" s="54">
        <v>208</v>
      </c>
      <c r="B23" s="152" t="s">
        <v>392</v>
      </c>
      <c r="C23" s="152"/>
      <c r="D23" s="152"/>
      <c r="E23" s="42" t="s">
        <v>296</v>
      </c>
      <c r="F23" s="5">
        <v>1</v>
      </c>
      <c r="G23" s="5">
        <v>1</v>
      </c>
      <c r="H23" s="5">
        <v>1</v>
      </c>
      <c r="I23" s="5">
        <v>1</v>
      </c>
      <c r="J23" s="5">
        <v>1</v>
      </c>
      <c r="K23" s="5">
        <v>1</v>
      </c>
      <c r="L23" s="5">
        <v>1</v>
      </c>
      <c r="M23" s="5">
        <v>1</v>
      </c>
      <c r="N23" s="5">
        <v>1</v>
      </c>
      <c r="O23" s="5">
        <v>1</v>
      </c>
      <c r="P23" s="5">
        <v>1</v>
      </c>
      <c r="Q23" s="5">
        <v>1</v>
      </c>
      <c r="R23" s="5">
        <v>1</v>
      </c>
      <c r="S23" s="5">
        <v>1</v>
      </c>
      <c r="T23" s="5">
        <v>1</v>
      </c>
      <c r="U23" s="5">
        <v>1</v>
      </c>
      <c r="V23" s="5">
        <v>1</v>
      </c>
      <c r="W23" s="5">
        <v>1</v>
      </c>
      <c r="X23" s="5">
        <v>1</v>
      </c>
      <c r="Y23" s="5">
        <v>1</v>
      </c>
      <c r="Z23" s="5">
        <v>1</v>
      </c>
      <c r="AA23" s="5">
        <v>1</v>
      </c>
      <c r="AB23" s="5">
        <v>1</v>
      </c>
      <c r="AC23" s="5">
        <v>1</v>
      </c>
      <c r="AD23" s="5">
        <v>1</v>
      </c>
      <c r="AE23" s="5">
        <v>1</v>
      </c>
      <c r="AF23" s="5">
        <v>1</v>
      </c>
      <c r="AG23" s="5">
        <v>1</v>
      </c>
      <c r="AH23" s="5">
        <v>1</v>
      </c>
      <c r="AI23" s="5">
        <v>1</v>
      </c>
      <c r="AJ23" s="5">
        <v>1</v>
      </c>
      <c r="AK23" s="5">
        <v>1</v>
      </c>
      <c r="AL23" s="5">
        <v>1</v>
      </c>
      <c r="AM23" s="5">
        <v>1</v>
      </c>
      <c r="AN23" s="5">
        <v>1</v>
      </c>
      <c r="AO23" s="5">
        <v>0</v>
      </c>
      <c r="AP23" s="5">
        <v>1</v>
      </c>
      <c r="AQ23" s="5">
        <v>1</v>
      </c>
      <c r="AR23" s="5">
        <v>1</v>
      </c>
      <c r="AS23" s="5">
        <v>1</v>
      </c>
      <c r="AT23" s="5">
        <v>1</v>
      </c>
      <c r="AU23" s="5">
        <v>1</v>
      </c>
      <c r="AV23" s="5">
        <v>1</v>
      </c>
      <c r="AW23" s="5">
        <v>1</v>
      </c>
      <c r="AX23" s="5">
        <v>1</v>
      </c>
      <c r="AY23" s="5">
        <v>1</v>
      </c>
      <c r="AZ23" s="5">
        <v>1</v>
      </c>
      <c r="BA23" s="5">
        <v>1</v>
      </c>
      <c r="BB23" s="5">
        <v>1</v>
      </c>
      <c r="BC23" s="5">
        <v>1</v>
      </c>
      <c r="BD23" s="5">
        <v>1</v>
      </c>
      <c r="BE23" s="5">
        <v>1</v>
      </c>
      <c r="BF23" s="5">
        <v>1</v>
      </c>
      <c r="BG23" s="5">
        <v>1</v>
      </c>
      <c r="BH23" s="5">
        <v>1</v>
      </c>
      <c r="BI23" s="5">
        <v>1</v>
      </c>
      <c r="BJ23" s="5">
        <v>1</v>
      </c>
    </row>
    <row r="24" spans="1:62" ht="15.75">
      <c r="A24" s="54">
        <v>209</v>
      </c>
      <c r="B24" s="152" t="s">
        <v>393</v>
      </c>
      <c r="C24" s="152"/>
      <c r="D24" s="152"/>
      <c r="E24" s="42" t="s">
        <v>297</v>
      </c>
      <c r="F24" s="5">
        <v>1</v>
      </c>
      <c r="G24" s="5">
        <v>1</v>
      </c>
      <c r="H24" s="5">
        <v>1</v>
      </c>
      <c r="I24" s="5">
        <v>1</v>
      </c>
      <c r="J24" s="5">
        <v>1</v>
      </c>
      <c r="K24" s="5">
        <v>1</v>
      </c>
      <c r="L24" s="5">
        <v>1</v>
      </c>
      <c r="M24" s="5">
        <v>1</v>
      </c>
      <c r="N24" s="5">
        <v>1</v>
      </c>
      <c r="O24" s="5">
        <v>1</v>
      </c>
      <c r="P24" s="5">
        <v>1</v>
      </c>
      <c r="Q24" s="5">
        <v>1</v>
      </c>
      <c r="R24" s="5">
        <v>1</v>
      </c>
      <c r="S24" s="5">
        <v>1</v>
      </c>
      <c r="T24" s="5">
        <v>1</v>
      </c>
      <c r="U24" s="5">
        <v>1</v>
      </c>
      <c r="V24" s="5">
        <v>1</v>
      </c>
      <c r="W24" s="5">
        <v>1</v>
      </c>
      <c r="X24" s="5">
        <v>1</v>
      </c>
      <c r="Y24" s="5">
        <v>1</v>
      </c>
      <c r="Z24" s="5">
        <v>1</v>
      </c>
      <c r="AA24" s="5">
        <v>1</v>
      </c>
      <c r="AB24" s="5">
        <v>1</v>
      </c>
      <c r="AC24" s="5">
        <v>1</v>
      </c>
      <c r="AD24" s="5">
        <v>1</v>
      </c>
      <c r="AE24" s="5">
        <v>1</v>
      </c>
      <c r="AF24" s="5">
        <v>1</v>
      </c>
      <c r="AG24" s="5">
        <v>1</v>
      </c>
      <c r="AH24" s="5">
        <v>1</v>
      </c>
      <c r="AI24" s="5">
        <v>1</v>
      </c>
      <c r="AJ24" s="5">
        <v>1</v>
      </c>
      <c r="AK24" s="5">
        <v>1</v>
      </c>
      <c r="AL24" s="5">
        <v>1</v>
      </c>
      <c r="AM24" s="5">
        <v>1</v>
      </c>
      <c r="AN24" s="5">
        <v>1</v>
      </c>
      <c r="AO24" s="5">
        <v>1</v>
      </c>
      <c r="AP24" s="5">
        <v>1</v>
      </c>
      <c r="AQ24" s="5">
        <v>1</v>
      </c>
      <c r="AR24" s="5">
        <v>1</v>
      </c>
      <c r="AS24" s="5">
        <v>1</v>
      </c>
      <c r="AT24" s="5">
        <v>1</v>
      </c>
      <c r="AU24" s="5">
        <v>1</v>
      </c>
      <c r="AV24" s="5">
        <v>1</v>
      </c>
      <c r="AW24" s="5">
        <v>1</v>
      </c>
      <c r="AX24" s="5">
        <v>1</v>
      </c>
      <c r="AY24" s="5">
        <v>1</v>
      </c>
      <c r="AZ24" s="5">
        <v>1</v>
      </c>
      <c r="BA24" s="5">
        <v>1</v>
      </c>
      <c r="BB24" s="5">
        <v>1</v>
      </c>
      <c r="BC24" s="5">
        <v>1</v>
      </c>
      <c r="BD24" s="5">
        <v>1</v>
      </c>
      <c r="BE24" s="5">
        <v>1</v>
      </c>
      <c r="BF24" s="5">
        <v>1</v>
      </c>
      <c r="BG24" s="5">
        <v>1</v>
      </c>
      <c r="BH24" s="5">
        <v>1</v>
      </c>
      <c r="BI24" s="5">
        <v>1</v>
      </c>
      <c r="BJ24" s="5">
        <f>+DN24</f>
        <v>0</v>
      </c>
    </row>
    <row r="25" spans="1:62" ht="15.75">
      <c r="A25" s="54">
        <v>210</v>
      </c>
      <c r="B25" s="152" t="s">
        <v>417</v>
      </c>
      <c r="C25" s="152"/>
      <c r="D25" s="152"/>
      <c r="E25" s="42" t="s">
        <v>298</v>
      </c>
      <c r="F25" s="5">
        <v>1</v>
      </c>
      <c r="G25" s="5">
        <v>1</v>
      </c>
      <c r="H25" s="5">
        <v>1</v>
      </c>
      <c r="I25" s="5">
        <v>1</v>
      </c>
      <c r="J25" s="5">
        <v>1</v>
      </c>
      <c r="K25" s="5">
        <v>1</v>
      </c>
      <c r="L25" s="5">
        <v>1</v>
      </c>
      <c r="M25" s="5">
        <v>1</v>
      </c>
      <c r="N25" s="5">
        <v>1</v>
      </c>
      <c r="O25" s="5">
        <v>1</v>
      </c>
      <c r="P25" s="5">
        <v>1</v>
      </c>
      <c r="Q25" s="5">
        <v>1</v>
      </c>
      <c r="R25" s="5">
        <v>1</v>
      </c>
      <c r="S25" s="5">
        <v>0</v>
      </c>
      <c r="T25" s="5">
        <v>0</v>
      </c>
      <c r="U25" s="5">
        <v>1</v>
      </c>
      <c r="V25" s="5">
        <v>1</v>
      </c>
      <c r="W25" s="5">
        <v>1</v>
      </c>
      <c r="X25" s="5">
        <v>1</v>
      </c>
      <c r="Y25" s="5">
        <v>1</v>
      </c>
      <c r="Z25" s="5">
        <v>1</v>
      </c>
      <c r="AA25" s="5">
        <v>1</v>
      </c>
      <c r="AB25" s="5">
        <v>0</v>
      </c>
      <c r="AC25" s="5">
        <v>0</v>
      </c>
      <c r="AD25" s="5">
        <v>0</v>
      </c>
      <c r="AE25" s="5">
        <v>0</v>
      </c>
      <c r="AF25" s="5">
        <v>1</v>
      </c>
      <c r="AG25" s="5">
        <v>1</v>
      </c>
      <c r="AH25" s="5">
        <v>1</v>
      </c>
      <c r="AI25" s="5">
        <v>1</v>
      </c>
      <c r="AJ25" s="5">
        <v>1</v>
      </c>
      <c r="AK25" s="5">
        <v>1</v>
      </c>
      <c r="AL25" s="5">
        <v>1</v>
      </c>
      <c r="AM25" s="5">
        <v>0</v>
      </c>
      <c r="AN25" s="5">
        <v>0</v>
      </c>
      <c r="AO25" s="5">
        <v>0</v>
      </c>
      <c r="AP25" s="5">
        <v>0</v>
      </c>
      <c r="AQ25" s="5">
        <v>1</v>
      </c>
      <c r="AR25" s="5">
        <v>1</v>
      </c>
      <c r="AS25" s="5" t="s">
        <v>95</v>
      </c>
      <c r="AT25" s="5" t="s">
        <v>95</v>
      </c>
      <c r="AU25" s="5">
        <v>1</v>
      </c>
      <c r="AV25" s="5">
        <v>1</v>
      </c>
      <c r="AW25" s="5">
        <v>1</v>
      </c>
      <c r="AX25" s="5">
        <v>1</v>
      </c>
      <c r="AY25" s="5">
        <v>1</v>
      </c>
      <c r="AZ25" s="5">
        <v>1</v>
      </c>
      <c r="BA25" s="5">
        <v>0</v>
      </c>
      <c r="BB25" s="5">
        <v>1</v>
      </c>
      <c r="BC25" s="5">
        <v>1</v>
      </c>
      <c r="BD25" s="5">
        <v>1</v>
      </c>
      <c r="BE25" s="5">
        <v>0</v>
      </c>
      <c r="BF25" s="5">
        <v>0</v>
      </c>
      <c r="BG25" s="5">
        <v>0</v>
      </c>
      <c r="BH25" s="5">
        <v>1</v>
      </c>
      <c r="BI25" s="5">
        <v>1</v>
      </c>
      <c r="BJ25" s="5">
        <v>1</v>
      </c>
    </row>
    <row r="26" spans="1:62" ht="15.75">
      <c r="A26" s="54">
        <v>211</v>
      </c>
      <c r="B26" s="152" t="s">
        <v>404</v>
      </c>
      <c r="C26" s="152"/>
      <c r="D26" s="152"/>
      <c r="E26" s="42" t="s">
        <v>299</v>
      </c>
      <c r="F26" s="5">
        <v>1</v>
      </c>
      <c r="G26" s="5">
        <v>1</v>
      </c>
      <c r="H26" s="5">
        <v>1</v>
      </c>
      <c r="I26" s="5">
        <v>1</v>
      </c>
      <c r="J26" s="5">
        <v>1</v>
      </c>
      <c r="K26" s="5">
        <v>1</v>
      </c>
      <c r="L26" s="5">
        <v>1</v>
      </c>
      <c r="M26" s="5">
        <v>1</v>
      </c>
      <c r="N26" s="5">
        <v>1</v>
      </c>
      <c r="O26" s="5">
        <v>1</v>
      </c>
      <c r="P26" s="5">
        <v>1</v>
      </c>
      <c r="Q26" s="5">
        <v>1</v>
      </c>
      <c r="R26" s="5">
        <v>1</v>
      </c>
      <c r="S26" s="5">
        <v>0</v>
      </c>
      <c r="T26" s="5">
        <v>0</v>
      </c>
      <c r="U26" s="5">
        <v>1</v>
      </c>
      <c r="V26" s="5">
        <v>1</v>
      </c>
      <c r="W26" s="5">
        <v>1</v>
      </c>
      <c r="X26" s="5">
        <v>1</v>
      </c>
      <c r="Y26" s="5">
        <v>1</v>
      </c>
      <c r="Z26" s="5">
        <v>1</v>
      </c>
      <c r="AA26" s="5">
        <v>1</v>
      </c>
      <c r="AB26" s="5">
        <v>0</v>
      </c>
      <c r="AC26" s="5">
        <v>1</v>
      </c>
      <c r="AD26" s="5">
        <v>1</v>
      </c>
      <c r="AE26" s="5">
        <v>1</v>
      </c>
      <c r="AF26" s="5">
        <v>1</v>
      </c>
      <c r="AG26" s="5">
        <v>1</v>
      </c>
      <c r="AH26" s="5">
        <v>1</v>
      </c>
      <c r="AI26" s="5">
        <v>1</v>
      </c>
      <c r="AJ26" s="5">
        <v>1</v>
      </c>
      <c r="AK26" s="5">
        <v>0</v>
      </c>
      <c r="AL26" s="5">
        <v>1</v>
      </c>
      <c r="AM26" s="5">
        <v>1</v>
      </c>
      <c r="AN26" s="5">
        <v>1</v>
      </c>
      <c r="AO26" s="5">
        <v>0</v>
      </c>
      <c r="AP26" s="5">
        <v>0</v>
      </c>
      <c r="AQ26" s="5">
        <v>1</v>
      </c>
      <c r="AR26" s="5">
        <v>1</v>
      </c>
      <c r="AS26" s="5" t="s">
        <v>95</v>
      </c>
      <c r="AT26" s="5" t="s">
        <v>95</v>
      </c>
      <c r="AU26" s="5">
        <v>1</v>
      </c>
      <c r="AV26" s="5">
        <v>1</v>
      </c>
      <c r="AW26" s="5">
        <v>1</v>
      </c>
      <c r="AX26" s="5">
        <v>1</v>
      </c>
      <c r="AY26" s="5">
        <v>1</v>
      </c>
      <c r="AZ26" s="5">
        <v>1</v>
      </c>
      <c r="BA26" s="5">
        <v>1</v>
      </c>
      <c r="BB26" s="5">
        <v>1</v>
      </c>
      <c r="BC26" s="5">
        <v>1</v>
      </c>
      <c r="BD26" s="5">
        <v>1</v>
      </c>
      <c r="BE26" s="5">
        <v>0</v>
      </c>
      <c r="BF26" s="5">
        <v>0</v>
      </c>
      <c r="BG26" s="5">
        <v>0</v>
      </c>
      <c r="BH26" s="5">
        <v>0</v>
      </c>
      <c r="BI26" s="5">
        <v>0</v>
      </c>
      <c r="BJ26" s="5">
        <v>1</v>
      </c>
    </row>
    <row r="27" spans="1:62" ht="45.75" customHeight="1">
      <c r="A27" s="54">
        <v>212</v>
      </c>
      <c r="B27" s="153" t="s">
        <v>418</v>
      </c>
      <c r="C27" s="154"/>
      <c r="D27" s="154"/>
      <c r="E27" s="42" t="s">
        <v>300</v>
      </c>
      <c r="F27" s="5">
        <v>1</v>
      </c>
      <c r="G27" s="5">
        <v>1</v>
      </c>
      <c r="H27" s="5">
        <v>1</v>
      </c>
      <c r="I27" s="5">
        <v>1</v>
      </c>
      <c r="J27" s="5">
        <v>1</v>
      </c>
      <c r="K27" s="5">
        <v>1</v>
      </c>
      <c r="L27" s="5">
        <v>1</v>
      </c>
      <c r="M27" s="5">
        <v>1</v>
      </c>
      <c r="N27" s="5">
        <v>1</v>
      </c>
      <c r="O27" s="5">
        <v>1</v>
      </c>
      <c r="P27" s="5">
        <v>1</v>
      </c>
      <c r="Q27" s="5">
        <v>1</v>
      </c>
      <c r="R27" s="5">
        <v>1</v>
      </c>
      <c r="S27" s="5">
        <v>0</v>
      </c>
      <c r="T27" s="5">
        <v>0</v>
      </c>
      <c r="U27" s="5">
        <v>1</v>
      </c>
      <c r="V27" s="5">
        <v>1</v>
      </c>
      <c r="W27" s="5">
        <v>1</v>
      </c>
      <c r="X27" s="5">
        <v>1</v>
      </c>
      <c r="Y27" s="5">
        <v>1</v>
      </c>
      <c r="Z27" s="5">
        <v>1</v>
      </c>
      <c r="AA27" s="5">
        <v>1</v>
      </c>
      <c r="AB27" s="5">
        <v>1</v>
      </c>
      <c r="AC27" s="5">
        <v>1</v>
      </c>
      <c r="AD27" s="5">
        <v>1</v>
      </c>
      <c r="AE27" s="5">
        <v>1</v>
      </c>
      <c r="AF27" s="5">
        <v>1</v>
      </c>
      <c r="AG27" s="5">
        <v>1</v>
      </c>
      <c r="AH27" s="5">
        <v>1</v>
      </c>
      <c r="AI27" s="5">
        <v>1</v>
      </c>
      <c r="AJ27" s="5">
        <v>1</v>
      </c>
      <c r="AK27" s="5">
        <v>0</v>
      </c>
      <c r="AL27" s="5">
        <v>0</v>
      </c>
      <c r="AM27" s="5">
        <v>0</v>
      </c>
      <c r="AN27" s="5">
        <v>1</v>
      </c>
      <c r="AO27" s="5">
        <v>0</v>
      </c>
      <c r="AP27" s="5">
        <v>1</v>
      </c>
      <c r="AQ27" s="5">
        <v>1</v>
      </c>
      <c r="AR27" s="5">
        <v>1</v>
      </c>
      <c r="AS27" s="5" t="s">
        <v>95</v>
      </c>
      <c r="AT27" s="5" t="s">
        <v>95</v>
      </c>
      <c r="AU27" s="5">
        <v>1</v>
      </c>
      <c r="AV27" s="5">
        <v>1</v>
      </c>
      <c r="AW27" s="5">
        <v>1</v>
      </c>
      <c r="AX27" s="5">
        <v>1</v>
      </c>
      <c r="AY27" s="5">
        <v>1</v>
      </c>
      <c r="AZ27" s="5">
        <v>1</v>
      </c>
      <c r="BA27" s="5">
        <v>1</v>
      </c>
      <c r="BB27" s="5">
        <v>1</v>
      </c>
      <c r="BC27" s="5">
        <v>1</v>
      </c>
      <c r="BD27" s="5">
        <v>1</v>
      </c>
      <c r="BE27" s="5">
        <v>1</v>
      </c>
      <c r="BF27" s="5">
        <v>1</v>
      </c>
      <c r="BG27" s="5">
        <v>1</v>
      </c>
      <c r="BH27" s="5">
        <v>1</v>
      </c>
      <c r="BI27" s="5">
        <v>1</v>
      </c>
      <c r="BJ27" s="5">
        <v>0</v>
      </c>
    </row>
    <row r="28" spans="1:62" ht="15.75">
      <c r="A28" s="54">
        <v>213</v>
      </c>
      <c r="B28" s="152" t="s">
        <v>419</v>
      </c>
      <c r="C28" s="152"/>
      <c r="D28" s="152"/>
      <c r="E28" s="42" t="s">
        <v>301</v>
      </c>
      <c r="F28" s="5">
        <v>1</v>
      </c>
      <c r="G28" s="5">
        <v>1</v>
      </c>
      <c r="H28" s="5">
        <v>1</v>
      </c>
      <c r="I28" s="5">
        <v>0</v>
      </c>
      <c r="J28" s="5">
        <v>1</v>
      </c>
      <c r="K28" s="5">
        <v>1</v>
      </c>
      <c r="L28" s="5">
        <v>1</v>
      </c>
      <c r="M28" s="5">
        <v>1</v>
      </c>
      <c r="N28" s="5">
        <v>1</v>
      </c>
      <c r="O28" s="5">
        <v>1</v>
      </c>
      <c r="P28" s="5">
        <v>1</v>
      </c>
      <c r="Q28" s="5">
        <v>1</v>
      </c>
      <c r="R28" s="5">
        <v>1</v>
      </c>
      <c r="S28" s="5">
        <v>1</v>
      </c>
      <c r="T28" s="5">
        <v>1</v>
      </c>
      <c r="U28" s="5">
        <v>1</v>
      </c>
      <c r="V28" s="5">
        <v>1</v>
      </c>
      <c r="W28" s="5">
        <v>1</v>
      </c>
      <c r="X28" s="5">
        <v>1</v>
      </c>
      <c r="Y28" s="5">
        <v>1</v>
      </c>
      <c r="Z28" s="5">
        <v>1</v>
      </c>
      <c r="AA28" s="5">
        <v>1</v>
      </c>
      <c r="AB28" s="5">
        <v>1</v>
      </c>
      <c r="AC28" s="5">
        <v>1</v>
      </c>
      <c r="AD28" s="5">
        <v>1</v>
      </c>
      <c r="AE28" s="5">
        <v>1</v>
      </c>
      <c r="AF28" s="5">
        <v>1</v>
      </c>
      <c r="AG28" s="5">
        <v>1</v>
      </c>
      <c r="AH28" s="5">
        <v>1</v>
      </c>
      <c r="AI28" s="5">
        <v>1</v>
      </c>
      <c r="AJ28" s="5">
        <v>1</v>
      </c>
      <c r="AK28" s="5">
        <v>1</v>
      </c>
      <c r="AL28" s="5">
        <v>1</v>
      </c>
      <c r="AM28" s="5">
        <v>1</v>
      </c>
      <c r="AN28" s="5">
        <v>1</v>
      </c>
      <c r="AO28" s="5">
        <v>1</v>
      </c>
      <c r="AP28" s="5">
        <v>1</v>
      </c>
      <c r="AQ28" s="5">
        <v>1</v>
      </c>
      <c r="AR28" s="5">
        <v>1</v>
      </c>
      <c r="AS28" s="5">
        <v>1</v>
      </c>
      <c r="AT28" s="5">
        <v>1</v>
      </c>
      <c r="AU28" s="5">
        <v>1</v>
      </c>
      <c r="AV28" s="5">
        <v>1</v>
      </c>
      <c r="AW28" s="5">
        <v>1</v>
      </c>
      <c r="AX28" s="5">
        <v>1</v>
      </c>
      <c r="AY28" s="5">
        <v>1</v>
      </c>
      <c r="AZ28" s="5">
        <v>1</v>
      </c>
      <c r="BA28" s="5">
        <v>1</v>
      </c>
      <c r="BB28" s="5">
        <v>1</v>
      </c>
      <c r="BC28" s="5">
        <v>1</v>
      </c>
      <c r="BD28" s="5">
        <v>1</v>
      </c>
      <c r="BE28" s="5">
        <v>1</v>
      </c>
      <c r="BF28" s="5">
        <v>1</v>
      </c>
      <c r="BG28" s="5">
        <v>1</v>
      </c>
      <c r="BH28" s="5">
        <v>1</v>
      </c>
      <c r="BI28" s="5">
        <v>1</v>
      </c>
      <c r="BJ28" s="5">
        <v>1</v>
      </c>
    </row>
    <row r="29" spans="1:62" ht="15.75">
      <c r="A29" s="54">
        <v>214</v>
      </c>
      <c r="B29" s="152" t="s">
        <v>420</v>
      </c>
      <c r="C29" s="152"/>
      <c r="D29" s="152"/>
      <c r="E29" s="42" t="s">
        <v>302</v>
      </c>
      <c r="F29" s="5">
        <v>1</v>
      </c>
      <c r="G29" s="5">
        <v>1</v>
      </c>
      <c r="H29" s="5">
        <v>1</v>
      </c>
      <c r="I29" s="5">
        <v>1</v>
      </c>
      <c r="J29" s="5">
        <v>1</v>
      </c>
      <c r="K29" s="5">
        <v>1</v>
      </c>
      <c r="L29" s="5">
        <v>1</v>
      </c>
      <c r="M29" s="5">
        <v>1</v>
      </c>
      <c r="N29" s="5">
        <v>1</v>
      </c>
      <c r="O29" s="5">
        <v>1</v>
      </c>
      <c r="P29" s="5">
        <v>1</v>
      </c>
      <c r="Q29" s="5">
        <v>1</v>
      </c>
      <c r="R29" s="5">
        <v>1</v>
      </c>
      <c r="S29" s="5">
        <v>1</v>
      </c>
      <c r="T29" s="5">
        <v>1</v>
      </c>
      <c r="U29" s="5">
        <v>1</v>
      </c>
      <c r="V29" s="5">
        <v>1</v>
      </c>
      <c r="W29" s="5">
        <v>1</v>
      </c>
      <c r="X29" s="5">
        <v>1</v>
      </c>
      <c r="Y29" s="5">
        <v>1</v>
      </c>
      <c r="Z29" s="5">
        <v>1</v>
      </c>
      <c r="AA29" s="5">
        <v>1</v>
      </c>
      <c r="AB29" s="5">
        <v>1</v>
      </c>
      <c r="AC29" s="5">
        <v>1</v>
      </c>
      <c r="AD29" s="5">
        <v>1</v>
      </c>
      <c r="AE29" s="5">
        <v>1</v>
      </c>
      <c r="AF29" s="5">
        <v>1</v>
      </c>
      <c r="AG29" s="5">
        <v>1</v>
      </c>
      <c r="AH29" s="5">
        <v>1</v>
      </c>
      <c r="AI29" s="5">
        <v>1</v>
      </c>
      <c r="AJ29" s="5">
        <v>1</v>
      </c>
      <c r="AK29" s="5">
        <v>1</v>
      </c>
      <c r="AL29" s="5">
        <v>1</v>
      </c>
      <c r="AM29" s="5">
        <v>0</v>
      </c>
      <c r="AN29" s="5">
        <v>1</v>
      </c>
      <c r="AO29" s="5">
        <v>0</v>
      </c>
      <c r="AP29" s="5">
        <v>1</v>
      </c>
      <c r="AQ29" s="5">
        <v>1</v>
      </c>
      <c r="AR29" s="5">
        <v>1</v>
      </c>
      <c r="AS29" s="5">
        <v>1</v>
      </c>
      <c r="AT29" s="5">
        <v>1</v>
      </c>
      <c r="AU29" s="5">
        <v>1</v>
      </c>
      <c r="AV29" s="5">
        <v>1</v>
      </c>
      <c r="AW29" s="5">
        <v>1</v>
      </c>
      <c r="AX29" s="5">
        <v>1</v>
      </c>
      <c r="AY29" s="5">
        <v>1</v>
      </c>
      <c r="AZ29" s="5">
        <v>1</v>
      </c>
      <c r="BA29" s="5">
        <v>1</v>
      </c>
      <c r="BB29" s="5">
        <v>1</v>
      </c>
      <c r="BC29" s="5">
        <v>1</v>
      </c>
      <c r="BD29" s="5">
        <v>1</v>
      </c>
      <c r="BE29" s="5">
        <v>1</v>
      </c>
      <c r="BF29" s="5">
        <v>1</v>
      </c>
      <c r="BG29" s="5">
        <v>1</v>
      </c>
      <c r="BH29" s="5">
        <v>1</v>
      </c>
      <c r="BI29" s="5">
        <v>1</v>
      </c>
      <c r="BJ29" s="5">
        <v>1</v>
      </c>
    </row>
    <row r="30" spans="1:62" ht="15.75">
      <c r="A30" s="54">
        <v>215</v>
      </c>
      <c r="B30" s="152" t="s">
        <v>394</v>
      </c>
      <c r="C30" s="152"/>
      <c r="D30" s="152"/>
      <c r="E30" s="42" t="s">
        <v>303</v>
      </c>
      <c r="F30" s="5">
        <v>1</v>
      </c>
      <c r="G30" s="5">
        <v>1</v>
      </c>
      <c r="H30" s="5">
        <v>1</v>
      </c>
      <c r="I30" s="5">
        <v>1</v>
      </c>
      <c r="J30" s="5">
        <v>1</v>
      </c>
      <c r="K30" s="5">
        <v>1</v>
      </c>
      <c r="L30" s="5">
        <v>1</v>
      </c>
      <c r="M30" s="5">
        <v>1</v>
      </c>
      <c r="N30" s="5">
        <v>1</v>
      </c>
      <c r="O30" s="5">
        <v>1</v>
      </c>
      <c r="P30" s="5">
        <v>1</v>
      </c>
      <c r="Q30" s="5">
        <v>1</v>
      </c>
      <c r="R30" s="5">
        <v>1</v>
      </c>
      <c r="S30" s="5">
        <v>1</v>
      </c>
      <c r="T30" s="5">
        <v>0</v>
      </c>
      <c r="U30" s="5">
        <v>1</v>
      </c>
      <c r="V30" s="5">
        <v>1</v>
      </c>
      <c r="W30" s="5">
        <v>1</v>
      </c>
      <c r="X30" s="5">
        <v>1</v>
      </c>
      <c r="Y30" s="5">
        <v>1</v>
      </c>
      <c r="Z30" s="5">
        <v>1</v>
      </c>
      <c r="AA30" s="5">
        <v>1</v>
      </c>
      <c r="AB30" s="5">
        <v>1</v>
      </c>
      <c r="AC30" s="5">
        <v>1</v>
      </c>
      <c r="AD30" s="5">
        <v>1</v>
      </c>
      <c r="AE30" s="5">
        <v>1</v>
      </c>
      <c r="AF30" s="5">
        <v>1</v>
      </c>
      <c r="AG30" s="5">
        <v>1</v>
      </c>
      <c r="AH30" s="5">
        <v>1</v>
      </c>
      <c r="AI30" s="5">
        <v>1</v>
      </c>
      <c r="AJ30" s="5">
        <v>1</v>
      </c>
      <c r="AK30" s="5">
        <v>1</v>
      </c>
      <c r="AL30" s="5">
        <v>1</v>
      </c>
      <c r="AM30" s="5">
        <v>1</v>
      </c>
      <c r="AN30" s="5">
        <v>1</v>
      </c>
      <c r="AO30" s="5">
        <v>1</v>
      </c>
      <c r="AP30" s="5">
        <v>1</v>
      </c>
      <c r="AQ30" s="5">
        <v>1</v>
      </c>
      <c r="AR30" s="5">
        <v>1</v>
      </c>
      <c r="AS30" s="5">
        <v>1</v>
      </c>
      <c r="AT30" s="5">
        <v>1</v>
      </c>
      <c r="AU30" s="5">
        <v>1</v>
      </c>
      <c r="AV30" s="5">
        <v>1</v>
      </c>
      <c r="AW30" s="5">
        <v>1</v>
      </c>
      <c r="AX30" s="5">
        <v>1</v>
      </c>
      <c r="AY30" s="5">
        <v>1</v>
      </c>
      <c r="AZ30" s="5">
        <v>1</v>
      </c>
      <c r="BA30" s="5">
        <v>1</v>
      </c>
      <c r="BB30" s="5">
        <v>1</v>
      </c>
      <c r="BC30" s="5">
        <v>1</v>
      </c>
      <c r="BD30" s="5">
        <v>1</v>
      </c>
      <c r="BE30" s="5">
        <v>1</v>
      </c>
      <c r="BF30" s="5">
        <v>1</v>
      </c>
      <c r="BG30" s="5">
        <v>1</v>
      </c>
      <c r="BH30" s="5">
        <v>1</v>
      </c>
      <c r="BI30" s="5">
        <v>1</v>
      </c>
      <c r="BJ30" s="5">
        <v>1</v>
      </c>
    </row>
    <row r="31" spans="1:62" ht="15.75">
      <c r="A31" s="54">
        <v>216</v>
      </c>
      <c r="B31" s="152" t="s">
        <v>421</v>
      </c>
      <c r="C31" s="152"/>
      <c r="D31" s="152"/>
      <c r="E31" s="42" t="s">
        <v>304</v>
      </c>
      <c r="F31" s="5">
        <v>1</v>
      </c>
      <c r="G31" s="5">
        <v>1</v>
      </c>
      <c r="H31" s="5">
        <v>1</v>
      </c>
      <c r="I31" s="5">
        <v>1</v>
      </c>
      <c r="J31" s="5">
        <v>1</v>
      </c>
      <c r="K31" s="5">
        <v>1</v>
      </c>
      <c r="L31" s="5">
        <v>1</v>
      </c>
      <c r="M31" s="5">
        <v>1</v>
      </c>
      <c r="N31" s="5">
        <v>1</v>
      </c>
      <c r="O31" s="5">
        <v>1</v>
      </c>
      <c r="P31" s="5">
        <v>1</v>
      </c>
      <c r="Q31" s="5">
        <v>1</v>
      </c>
      <c r="R31" s="5">
        <v>1</v>
      </c>
      <c r="S31" s="5">
        <v>1</v>
      </c>
      <c r="T31" s="5">
        <v>0</v>
      </c>
      <c r="U31" s="5">
        <v>1</v>
      </c>
      <c r="V31" s="5">
        <v>1</v>
      </c>
      <c r="W31" s="5">
        <v>1</v>
      </c>
      <c r="X31" s="5">
        <v>1</v>
      </c>
      <c r="Y31" s="5">
        <v>1</v>
      </c>
      <c r="Z31" s="5">
        <v>1</v>
      </c>
      <c r="AA31" s="5">
        <v>1</v>
      </c>
      <c r="AB31" s="5">
        <v>1</v>
      </c>
      <c r="AC31" s="5">
        <v>1</v>
      </c>
      <c r="AD31" s="5">
        <v>1</v>
      </c>
      <c r="AE31" s="5">
        <v>1</v>
      </c>
      <c r="AF31" s="5">
        <v>1</v>
      </c>
      <c r="AG31" s="5">
        <v>1</v>
      </c>
      <c r="AH31" s="5">
        <v>1</v>
      </c>
      <c r="AI31" s="5">
        <v>1</v>
      </c>
      <c r="AJ31" s="5">
        <v>1</v>
      </c>
      <c r="AK31" s="5">
        <v>1</v>
      </c>
      <c r="AL31" s="5">
        <v>1</v>
      </c>
      <c r="AM31" s="5">
        <v>1</v>
      </c>
      <c r="AN31" s="5">
        <v>1</v>
      </c>
      <c r="AO31" s="5">
        <v>1</v>
      </c>
      <c r="AP31" s="5">
        <v>1</v>
      </c>
      <c r="AQ31" s="5">
        <v>1</v>
      </c>
      <c r="AR31" s="5">
        <v>1</v>
      </c>
      <c r="AS31" s="5" t="s">
        <v>95</v>
      </c>
      <c r="AT31" s="5" t="s">
        <v>95</v>
      </c>
      <c r="AU31" s="5">
        <v>1</v>
      </c>
      <c r="AV31" s="5">
        <v>1</v>
      </c>
      <c r="AW31" s="5">
        <v>1</v>
      </c>
      <c r="AX31" s="5">
        <v>1</v>
      </c>
      <c r="AY31" s="5">
        <v>1</v>
      </c>
      <c r="AZ31" s="5">
        <v>1</v>
      </c>
      <c r="BA31" s="5">
        <v>1</v>
      </c>
      <c r="BB31" s="5">
        <v>1</v>
      </c>
      <c r="BC31" s="5">
        <v>1</v>
      </c>
      <c r="BD31" s="5">
        <v>1</v>
      </c>
      <c r="BE31" s="5">
        <v>1</v>
      </c>
      <c r="BF31" s="5">
        <v>1</v>
      </c>
      <c r="BG31" s="5">
        <v>0</v>
      </c>
      <c r="BH31" s="5">
        <v>1</v>
      </c>
      <c r="BI31" s="5">
        <v>1</v>
      </c>
      <c r="BJ31" s="5">
        <v>1</v>
      </c>
    </row>
    <row r="32" spans="1:62" ht="13.5" customHeight="1">
      <c r="A32" s="54">
        <v>217</v>
      </c>
      <c r="B32" s="152" t="s">
        <v>395</v>
      </c>
      <c r="C32" s="152"/>
      <c r="D32" s="152"/>
      <c r="E32" s="42" t="s">
        <v>305</v>
      </c>
      <c r="F32" s="5">
        <v>1</v>
      </c>
      <c r="G32" s="5">
        <v>1</v>
      </c>
      <c r="H32" s="5">
        <v>1</v>
      </c>
      <c r="I32" s="5">
        <v>1</v>
      </c>
      <c r="J32" s="5">
        <v>1</v>
      </c>
      <c r="K32" s="5">
        <v>1</v>
      </c>
      <c r="L32" s="5">
        <v>1</v>
      </c>
      <c r="M32" s="5">
        <v>1</v>
      </c>
      <c r="N32" s="5">
        <v>1</v>
      </c>
      <c r="O32" s="5">
        <v>1</v>
      </c>
      <c r="P32" s="5">
        <v>1</v>
      </c>
      <c r="Q32" s="5">
        <v>1</v>
      </c>
      <c r="R32" s="5">
        <v>1</v>
      </c>
      <c r="S32" s="5">
        <v>1</v>
      </c>
      <c r="T32" s="5">
        <v>0</v>
      </c>
      <c r="U32" s="5">
        <v>1</v>
      </c>
      <c r="V32" s="5">
        <v>1</v>
      </c>
      <c r="W32" s="5">
        <v>1</v>
      </c>
      <c r="X32" s="5">
        <v>1</v>
      </c>
      <c r="Y32" s="5">
        <v>1</v>
      </c>
      <c r="Z32" s="5">
        <v>1</v>
      </c>
      <c r="AA32" s="5">
        <v>1</v>
      </c>
      <c r="AB32" s="5">
        <v>1</v>
      </c>
      <c r="AC32" s="5">
        <v>1</v>
      </c>
      <c r="AD32" s="5">
        <v>1</v>
      </c>
      <c r="AE32" s="5">
        <v>1</v>
      </c>
      <c r="AF32" s="5">
        <v>1</v>
      </c>
      <c r="AG32" s="5">
        <v>1</v>
      </c>
      <c r="AH32" s="5">
        <v>1</v>
      </c>
      <c r="AI32" s="5">
        <v>1</v>
      </c>
      <c r="AJ32" s="5">
        <v>1</v>
      </c>
      <c r="AK32" s="5">
        <v>0</v>
      </c>
      <c r="AL32" s="5">
        <v>1</v>
      </c>
      <c r="AM32" s="5">
        <v>1</v>
      </c>
      <c r="AN32" s="5">
        <v>1</v>
      </c>
      <c r="AO32" s="5">
        <v>1</v>
      </c>
      <c r="AP32" s="5">
        <v>1</v>
      </c>
      <c r="AQ32" s="5">
        <v>1</v>
      </c>
      <c r="AR32" s="5">
        <v>1</v>
      </c>
      <c r="AS32" s="5" t="s">
        <v>95</v>
      </c>
      <c r="AT32" s="5" t="s">
        <v>95</v>
      </c>
      <c r="AU32" s="5">
        <v>1</v>
      </c>
      <c r="AV32" s="5">
        <v>1</v>
      </c>
      <c r="AW32" s="5">
        <v>1</v>
      </c>
      <c r="AX32" s="5">
        <v>1</v>
      </c>
      <c r="AY32" s="5">
        <v>1</v>
      </c>
      <c r="AZ32" s="5">
        <v>1</v>
      </c>
      <c r="BA32" s="5">
        <v>0</v>
      </c>
      <c r="BB32" s="5">
        <v>0</v>
      </c>
      <c r="BC32" s="5">
        <v>0</v>
      </c>
      <c r="BD32" s="5">
        <v>0</v>
      </c>
      <c r="BE32" s="5">
        <v>1</v>
      </c>
      <c r="BF32" s="5">
        <v>1</v>
      </c>
      <c r="BG32" s="5">
        <v>0</v>
      </c>
      <c r="BH32" s="5">
        <v>1</v>
      </c>
      <c r="BI32" s="5">
        <v>1</v>
      </c>
      <c r="BJ32" s="5">
        <v>1</v>
      </c>
    </row>
    <row r="33" spans="1:62" ht="15.75">
      <c r="A33" s="54">
        <v>218</v>
      </c>
      <c r="B33" s="152" t="s">
        <v>396</v>
      </c>
      <c r="C33" s="152"/>
      <c r="D33" s="152"/>
      <c r="E33" s="42" t="s">
        <v>306</v>
      </c>
      <c r="F33" s="5">
        <v>1</v>
      </c>
      <c r="G33" s="5">
        <v>1</v>
      </c>
      <c r="H33" s="5">
        <v>1</v>
      </c>
      <c r="I33" s="5">
        <v>1</v>
      </c>
      <c r="J33" s="5">
        <v>1</v>
      </c>
      <c r="K33" s="5">
        <v>1</v>
      </c>
      <c r="L33" s="5">
        <v>1</v>
      </c>
      <c r="M33" s="5">
        <v>1</v>
      </c>
      <c r="N33" s="5">
        <v>1</v>
      </c>
      <c r="O33" s="5">
        <v>1</v>
      </c>
      <c r="P33" s="5">
        <v>1</v>
      </c>
      <c r="Q33" s="5">
        <v>1</v>
      </c>
      <c r="R33" s="5">
        <v>1</v>
      </c>
      <c r="S33" s="5">
        <v>0</v>
      </c>
      <c r="T33" s="5">
        <v>0</v>
      </c>
      <c r="U33" s="5">
        <v>1</v>
      </c>
      <c r="V33" s="5">
        <v>1</v>
      </c>
      <c r="W33" s="5">
        <v>1</v>
      </c>
      <c r="X33" s="5">
        <v>1</v>
      </c>
      <c r="Y33" s="5">
        <v>1</v>
      </c>
      <c r="Z33" s="5">
        <v>1</v>
      </c>
      <c r="AA33" s="5">
        <v>1</v>
      </c>
      <c r="AB33" s="5">
        <v>1</v>
      </c>
      <c r="AC33" s="5">
        <v>1</v>
      </c>
      <c r="AD33" s="5">
        <v>1</v>
      </c>
      <c r="AE33" s="5">
        <v>1</v>
      </c>
      <c r="AF33" s="5">
        <v>1</v>
      </c>
      <c r="AG33" s="5">
        <v>1</v>
      </c>
      <c r="AH33" s="5">
        <v>1</v>
      </c>
      <c r="AI33" s="5">
        <v>1</v>
      </c>
      <c r="AJ33" s="5">
        <v>1</v>
      </c>
      <c r="AK33" s="5">
        <v>1</v>
      </c>
      <c r="AL33" s="5">
        <v>1</v>
      </c>
      <c r="AM33" s="5">
        <v>1</v>
      </c>
      <c r="AN33" s="5">
        <v>1</v>
      </c>
      <c r="AO33" s="5">
        <v>1</v>
      </c>
      <c r="AP33" s="5">
        <v>1</v>
      </c>
      <c r="AQ33" s="5">
        <v>1</v>
      </c>
      <c r="AR33" s="5">
        <v>1</v>
      </c>
      <c r="AS33" s="5" t="s">
        <v>95</v>
      </c>
      <c r="AT33" s="5" t="s">
        <v>95</v>
      </c>
      <c r="AU33" s="5">
        <v>1</v>
      </c>
      <c r="AV33" s="5">
        <v>1</v>
      </c>
      <c r="AW33" s="5">
        <v>1</v>
      </c>
      <c r="AX33" s="5">
        <v>1</v>
      </c>
      <c r="AY33" s="5">
        <v>1</v>
      </c>
      <c r="AZ33" s="5">
        <v>1</v>
      </c>
      <c r="BA33" s="5">
        <v>1</v>
      </c>
      <c r="BB33" s="5">
        <v>1</v>
      </c>
      <c r="BC33" s="5">
        <v>1</v>
      </c>
      <c r="BD33" s="5">
        <v>1</v>
      </c>
      <c r="BE33" s="5">
        <v>1</v>
      </c>
      <c r="BF33" s="5">
        <v>1</v>
      </c>
      <c r="BG33" s="5">
        <v>1</v>
      </c>
      <c r="BH33" s="5">
        <v>1</v>
      </c>
      <c r="BI33" s="5">
        <v>1</v>
      </c>
      <c r="BJ33" s="5">
        <v>1</v>
      </c>
    </row>
    <row r="34" spans="1:62" ht="15.75">
      <c r="A34" s="54">
        <v>219</v>
      </c>
      <c r="B34" s="152" t="s">
        <v>422</v>
      </c>
      <c r="C34" s="152"/>
      <c r="D34" s="152"/>
      <c r="E34" s="42" t="s">
        <v>307</v>
      </c>
      <c r="F34" s="5">
        <v>1</v>
      </c>
      <c r="G34" s="5">
        <v>1</v>
      </c>
      <c r="H34" s="5">
        <v>1</v>
      </c>
      <c r="I34" s="5">
        <v>1</v>
      </c>
      <c r="J34" s="5">
        <v>1</v>
      </c>
      <c r="K34" s="5">
        <v>1</v>
      </c>
      <c r="L34" s="5">
        <v>1</v>
      </c>
      <c r="M34" s="5">
        <v>1</v>
      </c>
      <c r="N34" s="5">
        <v>1</v>
      </c>
      <c r="O34" s="5">
        <v>1</v>
      </c>
      <c r="P34" s="5">
        <v>1</v>
      </c>
      <c r="Q34" s="5">
        <v>1</v>
      </c>
      <c r="R34" s="5">
        <v>1</v>
      </c>
      <c r="S34" s="5">
        <v>0</v>
      </c>
      <c r="T34" s="5">
        <v>0</v>
      </c>
      <c r="U34" s="5">
        <v>1</v>
      </c>
      <c r="V34" s="5">
        <v>1</v>
      </c>
      <c r="W34" s="5">
        <v>1</v>
      </c>
      <c r="X34" s="5">
        <v>1</v>
      </c>
      <c r="Y34" s="5">
        <v>1</v>
      </c>
      <c r="Z34" s="5">
        <v>1</v>
      </c>
      <c r="AA34" s="5">
        <v>1</v>
      </c>
      <c r="AB34" s="5">
        <v>1</v>
      </c>
      <c r="AC34" s="5">
        <v>1</v>
      </c>
      <c r="AD34" s="5">
        <v>1</v>
      </c>
      <c r="AE34" s="5">
        <v>1</v>
      </c>
      <c r="AF34" s="5">
        <v>1</v>
      </c>
      <c r="AG34" s="5">
        <v>1</v>
      </c>
      <c r="AH34" s="5">
        <v>1</v>
      </c>
      <c r="AI34" s="5">
        <v>1</v>
      </c>
      <c r="AJ34" s="5">
        <v>1</v>
      </c>
      <c r="AK34" s="5">
        <v>1</v>
      </c>
      <c r="AL34" s="5">
        <v>1</v>
      </c>
      <c r="AM34" s="5">
        <v>0</v>
      </c>
      <c r="AN34" s="5">
        <v>0</v>
      </c>
      <c r="AO34" s="5">
        <v>0</v>
      </c>
      <c r="AP34" s="5">
        <v>1</v>
      </c>
      <c r="AQ34" s="5">
        <v>1</v>
      </c>
      <c r="AR34" s="5">
        <v>1</v>
      </c>
      <c r="AS34" s="5" t="s">
        <v>95</v>
      </c>
      <c r="AT34" s="5" t="s">
        <v>95</v>
      </c>
      <c r="AU34" s="5">
        <v>1</v>
      </c>
      <c r="AV34" s="5">
        <v>1</v>
      </c>
      <c r="AW34" s="5">
        <v>1</v>
      </c>
      <c r="AX34" s="5">
        <v>1</v>
      </c>
      <c r="AY34" s="5">
        <v>1</v>
      </c>
      <c r="AZ34" s="5">
        <v>1</v>
      </c>
      <c r="BA34" s="5">
        <v>0</v>
      </c>
      <c r="BB34" s="5">
        <v>0</v>
      </c>
      <c r="BC34" s="5">
        <v>0</v>
      </c>
      <c r="BD34" s="5">
        <v>0</v>
      </c>
      <c r="BE34" s="5">
        <v>0</v>
      </c>
      <c r="BF34" s="5">
        <v>1</v>
      </c>
      <c r="BG34" s="5">
        <v>1</v>
      </c>
      <c r="BH34" s="5">
        <v>1</v>
      </c>
      <c r="BI34" s="5">
        <v>1</v>
      </c>
      <c r="BJ34" s="5">
        <v>1</v>
      </c>
    </row>
    <row r="35" spans="1:62" ht="15.75">
      <c r="A35" s="54">
        <v>220</v>
      </c>
      <c r="B35" s="152" t="s">
        <v>397</v>
      </c>
      <c r="C35" s="152"/>
      <c r="D35" s="152"/>
      <c r="E35" s="42" t="s">
        <v>308</v>
      </c>
      <c r="F35" s="5">
        <v>1</v>
      </c>
      <c r="G35" s="5">
        <v>1</v>
      </c>
      <c r="H35" s="5">
        <v>1</v>
      </c>
      <c r="I35" s="5">
        <v>1</v>
      </c>
      <c r="J35" s="5">
        <v>1</v>
      </c>
      <c r="K35" s="5">
        <v>1</v>
      </c>
      <c r="L35" s="5">
        <v>1</v>
      </c>
      <c r="M35" s="5">
        <v>1</v>
      </c>
      <c r="N35" s="5">
        <v>1</v>
      </c>
      <c r="O35" s="5">
        <v>1</v>
      </c>
      <c r="P35" s="5">
        <v>1</v>
      </c>
      <c r="Q35" s="5">
        <v>1</v>
      </c>
      <c r="R35" s="5">
        <v>1</v>
      </c>
      <c r="S35" s="5">
        <v>1</v>
      </c>
      <c r="T35" s="5">
        <v>1</v>
      </c>
      <c r="U35" s="5">
        <v>1</v>
      </c>
      <c r="V35" s="5">
        <v>1</v>
      </c>
      <c r="W35" s="5">
        <v>1</v>
      </c>
      <c r="X35" s="5">
        <v>1</v>
      </c>
      <c r="Y35" s="5">
        <v>1</v>
      </c>
      <c r="Z35" s="5">
        <v>1</v>
      </c>
      <c r="AA35" s="5">
        <v>1</v>
      </c>
      <c r="AB35" s="5">
        <v>1</v>
      </c>
      <c r="AC35" s="5">
        <v>1</v>
      </c>
      <c r="AD35" s="5">
        <v>1</v>
      </c>
      <c r="AE35" s="5">
        <v>1</v>
      </c>
      <c r="AF35" s="5">
        <v>1</v>
      </c>
      <c r="AG35" s="5">
        <v>1</v>
      </c>
      <c r="AH35" s="5">
        <v>1</v>
      </c>
      <c r="AI35" s="5">
        <v>1</v>
      </c>
      <c r="AJ35" s="5">
        <v>1</v>
      </c>
      <c r="AK35" s="5">
        <v>1</v>
      </c>
      <c r="AL35" s="5">
        <v>1</v>
      </c>
      <c r="AM35" s="5">
        <v>1</v>
      </c>
      <c r="AN35" s="5">
        <v>1</v>
      </c>
      <c r="AO35" s="5">
        <v>1</v>
      </c>
      <c r="AP35" s="5">
        <v>1</v>
      </c>
      <c r="AQ35" s="5">
        <v>1</v>
      </c>
      <c r="AR35" s="5">
        <v>1</v>
      </c>
      <c r="AS35" s="5" t="s">
        <v>95</v>
      </c>
      <c r="AT35" s="5" t="s">
        <v>95</v>
      </c>
      <c r="AU35" s="5">
        <v>1</v>
      </c>
      <c r="AV35" s="5">
        <v>1</v>
      </c>
      <c r="AW35" s="5">
        <v>1</v>
      </c>
      <c r="AX35" s="5">
        <v>1</v>
      </c>
      <c r="AY35" s="5">
        <v>1</v>
      </c>
      <c r="AZ35" s="5">
        <v>1</v>
      </c>
      <c r="BA35" s="5">
        <v>1</v>
      </c>
      <c r="BB35" s="5">
        <v>1</v>
      </c>
      <c r="BC35" s="5">
        <v>1</v>
      </c>
      <c r="BD35" s="5">
        <v>1</v>
      </c>
      <c r="BE35" s="5">
        <v>1</v>
      </c>
      <c r="BF35" s="5">
        <v>1</v>
      </c>
      <c r="BG35" s="5">
        <v>1</v>
      </c>
      <c r="BH35" s="5">
        <v>1</v>
      </c>
      <c r="BI35" s="5">
        <v>1</v>
      </c>
      <c r="BJ35" s="5">
        <v>1</v>
      </c>
    </row>
    <row r="36" spans="1:62" ht="15.75">
      <c r="A36" s="54">
        <v>221</v>
      </c>
      <c r="B36" s="152" t="s">
        <v>423</v>
      </c>
      <c r="C36" s="152"/>
      <c r="D36" s="152"/>
      <c r="E36" s="42" t="s">
        <v>309</v>
      </c>
      <c r="F36" s="5">
        <v>1</v>
      </c>
      <c r="G36" s="5">
        <v>1</v>
      </c>
      <c r="H36" s="5">
        <v>1</v>
      </c>
      <c r="I36" s="5">
        <v>1</v>
      </c>
      <c r="J36" s="5">
        <v>1</v>
      </c>
      <c r="K36" s="5">
        <v>1</v>
      </c>
      <c r="L36" s="5">
        <v>1</v>
      </c>
      <c r="M36" s="5">
        <v>1</v>
      </c>
      <c r="N36" s="5">
        <v>1</v>
      </c>
      <c r="O36" s="5">
        <v>1</v>
      </c>
      <c r="P36" s="5">
        <v>1</v>
      </c>
      <c r="Q36" s="5">
        <v>1</v>
      </c>
      <c r="R36" s="5">
        <v>1</v>
      </c>
      <c r="S36" s="5">
        <v>0</v>
      </c>
      <c r="T36" s="5">
        <v>0</v>
      </c>
      <c r="U36" s="5">
        <v>1</v>
      </c>
      <c r="V36" s="5">
        <v>1</v>
      </c>
      <c r="W36" s="5">
        <v>1</v>
      </c>
      <c r="X36" s="5">
        <v>1</v>
      </c>
      <c r="Y36" s="5">
        <v>1</v>
      </c>
      <c r="Z36" s="5">
        <v>1</v>
      </c>
      <c r="AA36" s="5">
        <v>1</v>
      </c>
      <c r="AB36" s="5">
        <v>0</v>
      </c>
      <c r="AC36" s="5">
        <v>1</v>
      </c>
      <c r="AD36" s="5">
        <v>1</v>
      </c>
      <c r="AE36" s="5">
        <v>1</v>
      </c>
      <c r="AF36" s="5">
        <v>1</v>
      </c>
      <c r="AG36" s="5">
        <v>1</v>
      </c>
      <c r="AH36" s="5">
        <v>1</v>
      </c>
      <c r="AI36" s="5">
        <v>1</v>
      </c>
      <c r="AJ36" s="5">
        <v>1</v>
      </c>
      <c r="AK36" s="5">
        <v>1</v>
      </c>
      <c r="AL36" s="5">
        <v>1</v>
      </c>
      <c r="AM36" s="5">
        <v>1</v>
      </c>
      <c r="AN36" s="5">
        <v>1</v>
      </c>
      <c r="AO36" s="5">
        <v>1</v>
      </c>
      <c r="AP36" s="5">
        <v>1</v>
      </c>
      <c r="AQ36" s="5">
        <v>1</v>
      </c>
      <c r="AR36" s="5">
        <v>1</v>
      </c>
      <c r="AS36" s="5" t="s">
        <v>95</v>
      </c>
      <c r="AT36" s="5" t="s">
        <v>95</v>
      </c>
      <c r="AU36" s="5">
        <v>1</v>
      </c>
      <c r="AV36" s="5">
        <v>1</v>
      </c>
      <c r="AW36" s="5">
        <v>1</v>
      </c>
      <c r="AX36" s="5">
        <v>1</v>
      </c>
      <c r="AY36" s="5">
        <v>1</v>
      </c>
      <c r="AZ36" s="5">
        <v>1</v>
      </c>
      <c r="BA36" s="5">
        <v>1</v>
      </c>
      <c r="BB36" s="5">
        <v>1</v>
      </c>
      <c r="BC36" s="5">
        <v>1</v>
      </c>
      <c r="BD36" s="5">
        <v>1</v>
      </c>
      <c r="BE36" s="5">
        <v>1</v>
      </c>
      <c r="BF36" s="5">
        <v>1</v>
      </c>
      <c r="BG36" s="5">
        <v>1</v>
      </c>
      <c r="BH36" s="5">
        <v>1</v>
      </c>
      <c r="BI36" s="5">
        <v>1</v>
      </c>
      <c r="BJ36" s="5">
        <v>1</v>
      </c>
    </row>
    <row r="37" spans="1:62" ht="15.75">
      <c r="A37" s="54">
        <v>222</v>
      </c>
      <c r="B37" s="152" t="s">
        <v>424</v>
      </c>
      <c r="C37" s="152"/>
      <c r="D37" s="152"/>
      <c r="E37" s="42" t="s">
        <v>310</v>
      </c>
      <c r="F37" s="5">
        <v>1</v>
      </c>
      <c r="G37" s="5">
        <v>1</v>
      </c>
      <c r="H37" s="5">
        <v>1</v>
      </c>
      <c r="I37" s="5">
        <v>1</v>
      </c>
      <c r="J37" s="5">
        <v>1</v>
      </c>
      <c r="K37" s="5">
        <v>1</v>
      </c>
      <c r="L37" s="5">
        <v>1</v>
      </c>
      <c r="M37" s="5">
        <v>1</v>
      </c>
      <c r="N37" s="5">
        <v>1</v>
      </c>
      <c r="O37" s="5">
        <v>1</v>
      </c>
      <c r="P37" s="5">
        <v>1</v>
      </c>
      <c r="Q37" s="5">
        <v>1</v>
      </c>
      <c r="R37" s="5">
        <v>1</v>
      </c>
      <c r="S37" s="5">
        <v>1</v>
      </c>
      <c r="T37" s="5">
        <v>0</v>
      </c>
      <c r="U37" s="5">
        <v>1</v>
      </c>
      <c r="V37" s="5">
        <v>1</v>
      </c>
      <c r="W37" s="5">
        <v>1</v>
      </c>
      <c r="X37" s="5">
        <v>1</v>
      </c>
      <c r="Y37" s="5">
        <v>1</v>
      </c>
      <c r="Z37" s="5">
        <v>1</v>
      </c>
      <c r="AA37" s="5">
        <v>1</v>
      </c>
      <c r="AB37" s="5">
        <v>1</v>
      </c>
      <c r="AC37" s="5">
        <v>1</v>
      </c>
      <c r="AD37" s="5">
        <v>1</v>
      </c>
      <c r="AE37" s="5">
        <v>1</v>
      </c>
      <c r="AF37" s="5">
        <v>1</v>
      </c>
      <c r="AG37" s="5">
        <v>1</v>
      </c>
      <c r="AH37" s="5">
        <v>1</v>
      </c>
      <c r="AI37" s="5">
        <v>1</v>
      </c>
      <c r="AJ37" s="5">
        <v>1</v>
      </c>
      <c r="AK37" s="5">
        <v>1</v>
      </c>
      <c r="AL37" s="5">
        <v>1</v>
      </c>
      <c r="AM37" s="5">
        <v>1</v>
      </c>
      <c r="AN37" s="5">
        <v>1</v>
      </c>
      <c r="AO37" s="5">
        <v>0</v>
      </c>
      <c r="AP37" s="5">
        <v>1</v>
      </c>
      <c r="AQ37" s="5">
        <v>1</v>
      </c>
      <c r="AR37" s="5">
        <v>1</v>
      </c>
      <c r="AS37" s="5" t="s">
        <v>95</v>
      </c>
      <c r="AT37" s="5" t="s">
        <v>95</v>
      </c>
      <c r="AU37" s="5">
        <v>0</v>
      </c>
      <c r="AV37" s="5">
        <v>0</v>
      </c>
      <c r="AW37" s="5">
        <v>1</v>
      </c>
      <c r="AX37" s="5">
        <v>1</v>
      </c>
      <c r="AY37" s="5">
        <v>1</v>
      </c>
      <c r="AZ37" s="5">
        <v>1</v>
      </c>
      <c r="BA37" s="5">
        <v>1</v>
      </c>
      <c r="BB37" s="5">
        <v>1</v>
      </c>
      <c r="BC37" s="5">
        <v>1</v>
      </c>
      <c r="BD37" s="5">
        <v>1</v>
      </c>
      <c r="BE37" s="5">
        <v>1</v>
      </c>
      <c r="BF37" s="5">
        <v>1</v>
      </c>
      <c r="BG37" s="5">
        <v>1</v>
      </c>
      <c r="BH37" s="5">
        <v>1</v>
      </c>
      <c r="BI37" s="5">
        <v>1</v>
      </c>
      <c r="BJ37" s="5">
        <v>1</v>
      </c>
    </row>
    <row r="38" spans="1:62" ht="15.75">
      <c r="A38" s="54">
        <v>223</v>
      </c>
      <c r="B38" s="152" t="s">
        <v>425</v>
      </c>
      <c r="C38" s="152"/>
      <c r="D38" s="152"/>
      <c r="E38" s="42" t="s">
        <v>311</v>
      </c>
      <c r="F38" s="5">
        <v>1</v>
      </c>
      <c r="G38" s="5">
        <v>1</v>
      </c>
      <c r="H38" s="5">
        <v>1</v>
      </c>
      <c r="I38" s="5">
        <v>1</v>
      </c>
      <c r="J38" s="5">
        <v>1</v>
      </c>
      <c r="K38" s="5">
        <v>1</v>
      </c>
      <c r="L38" s="5">
        <v>1</v>
      </c>
      <c r="M38" s="5">
        <v>1</v>
      </c>
      <c r="N38" s="5">
        <v>1</v>
      </c>
      <c r="O38" s="5">
        <v>1</v>
      </c>
      <c r="P38" s="5">
        <v>1</v>
      </c>
      <c r="Q38" s="5">
        <v>1</v>
      </c>
      <c r="R38" s="5">
        <v>1</v>
      </c>
      <c r="S38" s="5">
        <v>1</v>
      </c>
      <c r="T38" s="5">
        <v>0</v>
      </c>
      <c r="U38" s="5">
        <v>1</v>
      </c>
      <c r="V38" s="5">
        <v>1</v>
      </c>
      <c r="W38" s="5">
        <v>1</v>
      </c>
      <c r="X38" s="5">
        <v>1</v>
      </c>
      <c r="Y38" s="5">
        <v>1</v>
      </c>
      <c r="Z38" s="5">
        <v>1</v>
      </c>
      <c r="AA38" s="5">
        <v>1</v>
      </c>
      <c r="AB38" s="5">
        <v>1</v>
      </c>
      <c r="AC38" s="5">
        <v>1</v>
      </c>
      <c r="AD38" s="5">
        <v>1</v>
      </c>
      <c r="AE38" s="5">
        <v>1</v>
      </c>
      <c r="AF38" s="5">
        <v>1</v>
      </c>
      <c r="AG38" s="5">
        <v>1</v>
      </c>
      <c r="AH38" s="5">
        <v>1</v>
      </c>
      <c r="AI38" s="5">
        <v>1</v>
      </c>
      <c r="AJ38" s="5">
        <v>1</v>
      </c>
      <c r="AK38" s="5">
        <v>1</v>
      </c>
      <c r="AL38" s="5">
        <v>1</v>
      </c>
      <c r="AM38" s="5">
        <v>1</v>
      </c>
      <c r="AN38" s="5">
        <v>1</v>
      </c>
      <c r="AO38" s="5">
        <v>0</v>
      </c>
      <c r="AP38" s="5">
        <v>1</v>
      </c>
      <c r="AQ38" s="5">
        <v>1</v>
      </c>
      <c r="AR38" s="5">
        <v>1</v>
      </c>
      <c r="AS38" s="5" t="s">
        <v>95</v>
      </c>
      <c r="AT38" s="5" t="s">
        <v>95</v>
      </c>
      <c r="AU38" s="5">
        <v>1</v>
      </c>
      <c r="AV38" s="5">
        <v>1</v>
      </c>
      <c r="AW38" s="5">
        <v>1</v>
      </c>
      <c r="AX38" s="5">
        <v>1</v>
      </c>
      <c r="AY38" s="5">
        <v>1</v>
      </c>
      <c r="AZ38" s="5">
        <v>1</v>
      </c>
      <c r="BA38" s="5">
        <v>1</v>
      </c>
      <c r="BB38" s="5">
        <v>1</v>
      </c>
      <c r="BC38" s="5">
        <v>1</v>
      </c>
      <c r="BD38" s="5">
        <v>1</v>
      </c>
      <c r="BE38" s="5">
        <v>1</v>
      </c>
      <c r="BF38" s="5">
        <v>1</v>
      </c>
      <c r="BG38" s="5">
        <v>1</v>
      </c>
      <c r="BH38" s="5">
        <v>1</v>
      </c>
      <c r="BI38" s="5">
        <v>1</v>
      </c>
      <c r="BJ38" s="5">
        <v>1</v>
      </c>
    </row>
    <row r="39" spans="1:62" ht="15.75">
      <c r="A39" s="54">
        <v>224</v>
      </c>
      <c r="B39" s="152" t="s">
        <v>426</v>
      </c>
      <c r="C39" s="152"/>
      <c r="D39" s="152"/>
      <c r="E39" s="42" t="s">
        <v>312</v>
      </c>
      <c r="F39" s="5">
        <v>1</v>
      </c>
      <c r="G39" s="5">
        <v>1</v>
      </c>
      <c r="H39" s="5">
        <v>1</v>
      </c>
      <c r="I39" s="5">
        <v>1</v>
      </c>
      <c r="J39" s="5">
        <v>1</v>
      </c>
      <c r="K39" s="5">
        <v>1</v>
      </c>
      <c r="L39" s="5">
        <v>1</v>
      </c>
      <c r="M39" s="5">
        <v>1</v>
      </c>
      <c r="N39" s="5">
        <v>1</v>
      </c>
      <c r="O39" s="5">
        <v>1</v>
      </c>
      <c r="P39" s="5">
        <v>1</v>
      </c>
      <c r="Q39" s="5">
        <v>1</v>
      </c>
      <c r="R39" s="5">
        <v>1</v>
      </c>
      <c r="S39" s="5">
        <v>1</v>
      </c>
      <c r="T39" s="5">
        <v>1</v>
      </c>
      <c r="U39" s="5">
        <v>1</v>
      </c>
      <c r="V39" s="5">
        <v>1</v>
      </c>
      <c r="W39" s="5">
        <v>1</v>
      </c>
      <c r="X39" s="5">
        <v>1</v>
      </c>
      <c r="Y39" s="5">
        <v>1</v>
      </c>
      <c r="Z39" s="5">
        <v>1</v>
      </c>
      <c r="AA39" s="5">
        <v>1</v>
      </c>
      <c r="AB39" s="5">
        <v>1</v>
      </c>
      <c r="AC39" s="5">
        <v>1</v>
      </c>
      <c r="AD39" s="5">
        <v>1</v>
      </c>
      <c r="AE39" s="5">
        <v>1</v>
      </c>
      <c r="AF39" s="5">
        <v>1</v>
      </c>
      <c r="AG39" s="5">
        <v>1</v>
      </c>
      <c r="AH39" s="5">
        <v>1</v>
      </c>
      <c r="AI39" s="5">
        <v>1</v>
      </c>
      <c r="AJ39" s="5">
        <v>1</v>
      </c>
      <c r="AK39" s="5">
        <v>1</v>
      </c>
      <c r="AL39" s="5">
        <v>1</v>
      </c>
      <c r="AM39" s="5">
        <v>1</v>
      </c>
      <c r="AN39" s="5">
        <v>1</v>
      </c>
      <c r="AO39" s="5">
        <v>1</v>
      </c>
      <c r="AP39" s="5">
        <v>1</v>
      </c>
      <c r="AQ39" s="5">
        <v>1</v>
      </c>
      <c r="AR39" s="5">
        <v>1</v>
      </c>
      <c r="AS39" s="5" t="s">
        <v>95</v>
      </c>
      <c r="AT39" s="5" t="s">
        <v>95</v>
      </c>
      <c r="AU39" s="5">
        <v>1</v>
      </c>
      <c r="AV39" s="5">
        <v>1</v>
      </c>
      <c r="AW39" s="5">
        <v>1</v>
      </c>
      <c r="AX39" s="5">
        <v>1</v>
      </c>
      <c r="AY39" s="5">
        <v>1</v>
      </c>
      <c r="AZ39" s="5">
        <v>1</v>
      </c>
      <c r="BA39" s="5">
        <v>1</v>
      </c>
      <c r="BB39" s="5">
        <v>1</v>
      </c>
      <c r="BC39" s="5">
        <v>1</v>
      </c>
      <c r="BD39" s="5">
        <v>1</v>
      </c>
      <c r="BE39" s="5">
        <v>1</v>
      </c>
      <c r="BF39" s="5">
        <v>1</v>
      </c>
      <c r="BG39" s="5">
        <v>1</v>
      </c>
      <c r="BH39" s="5">
        <v>1</v>
      </c>
      <c r="BI39" s="5">
        <v>1</v>
      </c>
      <c r="BJ39" s="5">
        <v>1</v>
      </c>
    </row>
    <row r="40" spans="1:62" ht="15.75">
      <c r="A40" s="54">
        <v>225</v>
      </c>
      <c r="B40" s="152" t="s">
        <v>427</v>
      </c>
      <c r="C40" s="152"/>
      <c r="D40" s="152"/>
      <c r="E40" s="42" t="s">
        <v>313</v>
      </c>
      <c r="F40" s="5">
        <v>1</v>
      </c>
      <c r="G40" s="5">
        <v>1</v>
      </c>
      <c r="H40" s="5">
        <v>1</v>
      </c>
      <c r="I40" s="5">
        <v>1</v>
      </c>
      <c r="J40" s="5">
        <v>1</v>
      </c>
      <c r="K40" s="5">
        <v>1</v>
      </c>
      <c r="L40" s="5">
        <v>1</v>
      </c>
      <c r="M40" s="5">
        <v>1</v>
      </c>
      <c r="N40" s="5">
        <v>1</v>
      </c>
      <c r="O40" s="5">
        <v>1</v>
      </c>
      <c r="P40" s="5">
        <v>1</v>
      </c>
      <c r="Q40" s="5">
        <v>1</v>
      </c>
      <c r="R40" s="5">
        <v>1</v>
      </c>
      <c r="S40" s="5">
        <v>1</v>
      </c>
      <c r="T40" s="5">
        <v>1</v>
      </c>
      <c r="U40" s="5">
        <v>1</v>
      </c>
      <c r="V40" s="5">
        <v>1</v>
      </c>
      <c r="W40" s="5">
        <v>1</v>
      </c>
      <c r="X40" s="5">
        <v>1</v>
      </c>
      <c r="Y40" s="5">
        <v>1</v>
      </c>
      <c r="Z40" s="5">
        <v>1</v>
      </c>
      <c r="AA40" s="5">
        <v>1</v>
      </c>
      <c r="AB40" s="5">
        <v>1</v>
      </c>
      <c r="AC40" s="5">
        <v>1</v>
      </c>
      <c r="AD40" s="5">
        <v>1</v>
      </c>
      <c r="AE40" s="5">
        <v>1</v>
      </c>
      <c r="AF40" s="5">
        <v>1</v>
      </c>
      <c r="AG40" s="5">
        <v>1</v>
      </c>
      <c r="AH40" s="5">
        <v>1</v>
      </c>
      <c r="AI40" s="5">
        <v>1</v>
      </c>
      <c r="AJ40" s="5">
        <v>1</v>
      </c>
      <c r="AK40" s="5">
        <v>1</v>
      </c>
      <c r="AL40" s="5">
        <v>1</v>
      </c>
      <c r="AM40" s="5">
        <v>1</v>
      </c>
      <c r="AN40" s="5">
        <v>1</v>
      </c>
      <c r="AO40" s="5">
        <v>1</v>
      </c>
      <c r="AP40" s="5">
        <v>1</v>
      </c>
      <c r="AQ40" s="5">
        <v>1</v>
      </c>
      <c r="AR40" s="5">
        <v>1</v>
      </c>
      <c r="AS40" s="5">
        <v>1</v>
      </c>
      <c r="AT40" s="5">
        <v>1</v>
      </c>
      <c r="AU40" s="5">
        <v>1</v>
      </c>
      <c r="AV40" s="5">
        <v>1</v>
      </c>
      <c r="AW40" s="5">
        <v>1</v>
      </c>
      <c r="AX40" s="5">
        <v>1</v>
      </c>
      <c r="AY40" s="5">
        <v>1</v>
      </c>
      <c r="AZ40" s="5">
        <v>1</v>
      </c>
      <c r="BA40" s="5">
        <v>1</v>
      </c>
      <c r="BB40" s="5">
        <v>1</v>
      </c>
      <c r="BC40" s="5">
        <v>1</v>
      </c>
      <c r="BD40" s="5">
        <v>1</v>
      </c>
      <c r="BE40" s="5">
        <v>1</v>
      </c>
      <c r="BF40" s="5">
        <v>1</v>
      </c>
      <c r="BG40" s="5">
        <v>1</v>
      </c>
      <c r="BH40" s="5">
        <v>1</v>
      </c>
      <c r="BI40" s="5">
        <v>1</v>
      </c>
      <c r="BJ40" s="5">
        <v>1</v>
      </c>
    </row>
    <row r="41" spans="1:62" ht="15.75">
      <c r="A41" s="54">
        <v>226</v>
      </c>
      <c r="B41" s="152" t="s">
        <v>398</v>
      </c>
      <c r="C41" s="152"/>
      <c r="D41" s="152"/>
      <c r="E41" s="42" t="s">
        <v>314</v>
      </c>
      <c r="F41" s="5">
        <v>1</v>
      </c>
      <c r="G41" s="5">
        <v>1</v>
      </c>
      <c r="H41" s="5">
        <v>1</v>
      </c>
      <c r="I41" s="5">
        <v>1</v>
      </c>
      <c r="J41" s="5">
        <v>1</v>
      </c>
      <c r="K41" s="5">
        <v>1</v>
      </c>
      <c r="L41" s="5">
        <v>1</v>
      </c>
      <c r="M41" s="5">
        <v>1</v>
      </c>
      <c r="N41" s="5">
        <v>1</v>
      </c>
      <c r="O41" s="5">
        <v>1</v>
      </c>
      <c r="P41" s="5">
        <v>0</v>
      </c>
      <c r="Q41" s="5">
        <v>1</v>
      </c>
      <c r="R41" s="5">
        <v>1</v>
      </c>
      <c r="S41" s="5">
        <v>1</v>
      </c>
      <c r="T41" s="5">
        <v>0</v>
      </c>
      <c r="U41" s="5">
        <v>1</v>
      </c>
      <c r="V41" s="5">
        <v>1</v>
      </c>
      <c r="W41" s="5">
        <v>1</v>
      </c>
      <c r="X41" s="5">
        <v>1</v>
      </c>
      <c r="Y41" s="5">
        <v>1</v>
      </c>
      <c r="Z41" s="5">
        <v>1</v>
      </c>
      <c r="AA41" s="5">
        <v>1</v>
      </c>
      <c r="AB41" s="5">
        <v>1</v>
      </c>
      <c r="AC41" s="5">
        <v>1</v>
      </c>
      <c r="AD41" s="5">
        <v>1</v>
      </c>
      <c r="AE41" s="5">
        <v>1</v>
      </c>
      <c r="AF41" s="5">
        <v>1</v>
      </c>
      <c r="AG41" s="5">
        <v>1</v>
      </c>
      <c r="AH41" s="5">
        <v>1</v>
      </c>
      <c r="AI41" s="5">
        <v>1</v>
      </c>
      <c r="AJ41" s="5">
        <v>1</v>
      </c>
      <c r="AK41" s="5">
        <v>1</v>
      </c>
      <c r="AL41" s="5">
        <v>1</v>
      </c>
      <c r="AM41" s="5">
        <v>1</v>
      </c>
      <c r="AN41" s="5">
        <v>1</v>
      </c>
      <c r="AO41" s="5">
        <v>1</v>
      </c>
      <c r="AP41" s="5">
        <v>1</v>
      </c>
      <c r="AQ41" s="5">
        <v>1</v>
      </c>
      <c r="AR41" s="5">
        <v>1</v>
      </c>
      <c r="AS41" s="5">
        <v>1</v>
      </c>
      <c r="AT41" s="5">
        <v>1</v>
      </c>
      <c r="AU41" s="5">
        <v>1</v>
      </c>
      <c r="AV41" s="5">
        <v>1</v>
      </c>
      <c r="AW41" s="5">
        <v>1</v>
      </c>
      <c r="AX41" s="5">
        <v>1</v>
      </c>
      <c r="AY41" s="5">
        <v>1</v>
      </c>
      <c r="AZ41" s="5">
        <v>1</v>
      </c>
      <c r="BA41" s="5">
        <v>1</v>
      </c>
      <c r="BB41" s="5">
        <v>1</v>
      </c>
      <c r="BC41" s="5">
        <v>1</v>
      </c>
      <c r="BD41" s="5">
        <v>1</v>
      </c>
      <c r="BE41" s="5">
        <v>1</v>
      </c>
      <c r="BF41" s="5">
        <v>1</v>
      </c>
      <c r="BG41" s="5">
        <v>1</v>
      </c>
      <c r="BH41" s="5">
        <v>1</v>
      </c>
      <c r="BI41" s="5">
        <v>1</v>
      </c>
      <c r="BJ41" s="5">
        <v>1</v>
      </c>
    </row>
    <row r="42" spans="1:62" ht="15.75">
      <c r="A42" s="54">
        <v>227</v>
      </c>
      <c r="B42" s="152" t="s">
        <v>428</v>
      </c>
      <c r="C42" s="152"/>
      <c r="D42" s="152"/>
      <c r="E42" s="42" t="s">
        <v>315</v>
      </c>
      <c r="F42" s="5">
        <v>1</v>
      </c>
      <c r="G42" s="5">
        <v>1</v>
      </c>
      <c r="H42" s="5">
        <v>1</v>
      </c>
      <c r="I42" s="5">
        <v>1</v>
      </c>
      <c r="J42" s="5">
        <v>1</v>
      </c>
      <c r="K42" s="5">
        <v>1</v>
      </c>
      <c r="L42" s="5">
        <v>1</v>
      </c>
      <c r="M42" s="5">
        <v>1</v>
      </c>
      <c r="N42" s="5">
        <v>1</v>
      </c>
      <c r="O42" s="5">
        <v>1</v>
      </c>
      <c r="P42" s="5">
        <v>1</v>
      </c>
      <c r="Q42" s="5">
        <v>1</v>
      </c>
      <c r="R42" s="5">
        <v>1</v>
      </c>
      <c r="S42" s="5">
        <v>1</v>
      </c>
      <c r="T42" s="5">
        <v>1</v>
      </c>
      <c r="U42" s="5">
        <v>1</v>
      </c>
      <c r="V42" s="5">
        <v>1</v>
      </c>
      <c r="W42" s="5">
        <v>1</v>
      </c>
      <c r="X42" s="5">
        <v>1</v>
      </c>
      <c r="Y42" s="5">
        <v>1</v>
      </c>
      <c r="Z42" s="5">
        <v>1</v>
      </c>
      <c r="AA42" s="5">
        <v>1</v>
      </c>
      <c r="AB42" s="5">
        <v>1</v>
      </c>
      <c r="AC42" s="5">
        <v>1</v>
      </c>
      <c r="AD42" s="5">
        <v>1</v>
      </c>
      <c r="AE42" s="5">
        <v>1</v>
      </c>
      <c r="AF42" s="5">
        <v>1</v>
      </c>
      <c r="AG42" s="5">
        <v>1</v>
      </c>
      <c r="AH42" s="5">
        <v>1</v>
      </c>
      <c r="AI42" s="5">
        <v>1</v>
      </c>
      <c r="AJ42" s="5">
        <v>1</v>
      </c>
      <c r="AK42" s="5">
        <v>1</v>
      </c>
      <c r="AL42" s="5">
        <v>1</v>
      </c>
      <c r="AM42" s="5">
        <v>1</v>
      </c>
      <c r="AN42" s="5">
        <v>1</v>
      </c>
      <c r="AO42" s="5">
        <v>1</v>
      </c>
      <c r="AP42" s="5">
        <v>1</v>
      </c>
      <c r="AQ42" s="5">
        <v>1</v>
      </c>
      <c r="AR42" s="5">
        <v>1</v>
      </c>
      <c r="AS42" s="5" t="s">
        <v>95</v>
      </c>
      <c r="AT42" s="5" t="s">
        <v>95</v>
      </c>
      <c r="AU42" s="5">
        <v>1</v>
      </c>
      <c r="AV42" s="5">
        <v>1</v>
      </c>
      <c r="AW42" s="5">
        <v>1</v>
      </c>
      <c r="AX42" s="5">
        <v>1</v>
      </c>
      <c r="AY42" s="5">
        <v>1</v>
      </c>
      <c r="AZ42" s="5">
        <v>1</v>
      </c>
      <c r="BA42" s="5">
        <v>1</v>
      </c>
      <c r="BB42" s="5">
        <v>1</v>
      </c>
      <c r="BC42" s="5">
        <v>1</v>
      </c>
      <c r="BD42" s="5">
        <v>1</v>
      </c>
      <c r="BE42" s="5">
        <v>1</v>
      </c>
      <c r="BF42" s="5">
        <v>1</v>
      </c>
      <c r="BG42" s="5">
        <v>1</v>
      </c>
      <c r="BH42" s="5">
        <v>1</v>
      </c>
      <c r="BI42" s="5">
        <v>1</v>
      </c>
      <c r="BJ42" s="5">
        <v>1</v>
      </c>
    </row>
    <row r="43" spans="1:62" ht="15.75">
      <c r="A43" s="54">
        <v>228</v>
      </c>
      <c r="B43" s="152" t="s">
        <v>429</v>
      </c>
      <c r="C43" s="152"/>
      <c r="D43" s="152"/>
      <c r="E43" s="42" t="s">
        <v>316</v>
      </c>
      <c r="F43" s="5">
        <v>1</v>
      </c>
      <c r="G43" s="5">
        <v>1</v>
      </c>
      <c r="H43" s="5">
        <v>1</v>
      </c>
      <c r="I43" s="5">
        <v>1</v>
      </c>
      <c r="J43" s="5">
        <v>1</v>
      </c>
      <c r="K43" s="5">
        <v>1</v>
      </c>
      <c r="L43" s="5">
        <v>1</v>
      </c>
      <c r="M43" s="5">
        <v>1</v>
      </c>
      <c r="N43" s="5">
        <v>1</v>
      </c>
      <c r="O43" s="5">
        <v>1</v>
      </c>
      <c r="P43" s="5">
        <v>1</v>
      </c>
      <c r="Q43" s="5">
        <v>1</v>
      </c>
      <c r="R43" s="5">
        <v>1</v>
      </c>
      <c r="S43" s="5">
        <v>1</v>
      </c>
      <c r="T43" s="5">
        <v>1</v>
      </c>
      <c r="U43" s="5">
        <v>1</v>
      </c>
      <c r="V43" s="5">
        <v>1</v>
      </c>
      <c r="W43" s="5">
        <v>1</v>
      </c>
      <c r="X43" s="5">
        <v>1</v>
      </c>
      <c r="Y43" s="5">
        <v>1</v>
      </c>
      <c r="Z43" s="5">
        <v>1</v>
      </c>
      <c r="AA43" s="5">
        <v>1</v>
      </c>
      <c r="AB43" s="5">
        <v>1</v>
      </c>
      <c r="AC43" s="5">
        <v>1</v>
      </c>
      <c r="AD43" s="5">
        <v>1</v>
      </c>
      <c r="AE43" s="5">
        <v>1</v>
      </c>
      <c r="AF43" s="5">
        <v>1</v>
      </c>
      <c r="AG43" s="5">
        <v>1</v>
      </c>
      <c r="AH43" s="5">
        <v>1</v>
      </c>
      <c r="AI43" s="5">
        <v>1</v>
      </c>
      <c r="AJ43" s="5">
        <v>1</v>
      </c>
      <c r="AK43" s="5">
        <v>0</v>
      </c>
      <c r="AL43" s="5">
        <v>1</v>
      </c>
      <c r="AM43" s="5">
        <v>1</v>
      </c>
      <c r="AN43" s="5">
        <v>1</v>
      </c>
      <c r="AO43" s="5">
        <v>1</v>
      </c>
      <c r="AP43" s="5">
        <v>1</v>
      </c>
      <c r="AQ43" s="5">
        <v>1</v>
      </c>
      <c r="AR43" s="5">
        <v>1</v>
      </c>
      <c r="AS43" s="5" t="s">
        <v>95</v>
      </c>
      <c r="AT43" s="5" t="s">
        <v>95</v>
      </c>
      <c r="AU43" s="5">
        <v>1</v>
      </c>
      <c r="AV43" s="5">
        <v>1</v>
      </c>
      <c r="AW43" s="5">
        <v>1</v>
      </c>
      <c r="AX43" s="5">
        <v>1</v>
      </c>
      <c r="AY43" s="5">
        <v>1</v>
      </c>
      <c r="AZ43" s="5">
        <v>1</v>
      </c>
      <c r="BA43" s="5">
        <v>0</v>
      </c>
      <c r="BB43" s="5">
        <v>0</v>
      </c>
      <c r="BC43" s="5">
        <v>0</v>
      </c>
      <c r="BD43" s="5">
        <v>1</v>
      </c>
      <c r="BE43" s="5">
        <v>1</v>
      </c>
      <c r="BF43" s="5">
        <v>1</v>
      </c>
      <c r="BG43" s="5">
        <v>1</v>
      </c>
      <c r="BH43" s="5">
        <v>1</v>
      </c>
      <c r="BI43" s="5">
        <v>1</v>
      </c>
      <c r="BJ43" s="5">
        <v>1</v>
      </c>
    </row>
    <row r="44" spans="1:62" ht="15.75">
      <c r="A44" s="54">
        <v>229</v>
      </c>
      <c r="B44" s="152" t="s">
        <v>430</v>
      </c>
      <c r="C44" s="152"/>
      <c r="D44" s="152"/>
      <c r="E44" s="42" t="s">
        <v>317</v>
      </c>
      <c r="F44" s="5">
        <v>1</v>
      </c>
      <c r="G44" s="5">
        <v>1</v>
      </c>
      <c r="H44" s="5">
        <v>1</v>
      </c>
      <c r="I44" s="5">
        <v>1</v>
      </c>
      <c r="J44" s="5">
        <v>1</v>
      </c>
      <c r="K44" s="5">
        <v>1</v>
      </c>
      <c r="L44" s="5">
        <v>1</v>
      </c>
      <c r="M44" s="5">
        <v>1</v>
      </c>
      <c r="N44" s="5">
        <v>1</v>
      </c>
      <c r="O44" s="5">
        <v>1</v>
      </c>
      <c r="P44" s="5">
        <v>1</v>
      </c>
      <c r="Q44" s="5">
        <v>1</v>
      </c>
      <c r="R44" s="5">
        <v>1</v>
      </c>
      <c r="S44" s="5">
        <v>0</v>
      </c>
      <c r="T44" s="5">
        <v>0</v>
      </c>
      <c r="U44" s="5">
        <v>1</v>
      </c>
      <c r="V44" s="5">
        <v>1</v>
      </c>
      <c r="W44" s="5">
        <v>1</v>
      </c>
      <c r="X44" s="5">
        <v>1</v>
      </c>
      <c r="Y44" s="5">
        <v>1</v>
      </c>
      <c r="Z44" s="5">
        <v>1</v>
      </c>
      <c r="AA44" s="5">
        <v>1</v>
      </c>
      <c r="AB44" s="5">
        <v>1</v>
      </c>
      <c r="AC44" s="5">
        <v>1</v>
      </c>
      <c r="AD44" s="5">
        <v>1</v>
      </c>
      <c r="AE44" s="5">
        <v>1</v>
      </c>
      <c r="AF44" s="5">
        <v>1</v>
      </c>
      <c r="AG44" s="5">
        <v>1</v>
      </c>
      <c r="AH44" s="5">
        <v>1</v>
      </c>
      <c r="AI44" s="5">
        <v>1</v>
      </c>
      <c r="AJ44" s="5">
        <v>1</v>
      </c>
      <c r="AK44" s="5">
        <v>1</v>
      </c>
      <c r="AL44" s="5">
        <v>1</v>
      </c>
      <c r="AM44" s="5">
        <v>1</v>
      </c>
      <c r="AN44" s="5">
        <v>1</v>
      </c>
      <c r="AO44" s="5">
        <v>1</v>
      </c>
      <c r="AP44" s="5">
        <v>1</v>
      </c>
      <c r="AQ44" s="5">
        <v>1</v>
      </c>
      <c r="AR44" s="5">
        <v>1</v>
      </c>
      <c r="AS44" s="5" t="s">
        <v>95</v>
      </c>
      <c r="AT44" s="5" t="s">
        <v>95</v>
      </c>
      <c r="AU44" s="5">
        <v>1</v>
      </c>
      <c r="AV44" s="5">
        <v>1</v>
      </c>
      <c r="AW44" s="5">
        <v>1</v>
      </c>
      <c r="AX44" s="5">
        <v>1</v>
      </c>
      <c r="AY44" s="5">
        <v>1</v>
      </c>
      <c r="AZ44" s="5">
        <v>1</v>
      </c>
      <c r="BA44" s="5">
        <v>1</v>
      </c>
      <c r="BB44" s="5">
        <v>1</v>
      </c>
      <c r="BC44" s="5">
        <v>1</v>
      </c>
      <c r="BD44" s="5">
        <v>1</v>
      </c>
      <c r="BE44" s="5">
        <v>1</v>
      </c>
      <c r="BF44" s="5">
        <v>1</v>
      </c>
      <c r="BG44" s="5">
        <v>1</v>
      </c>
      <c r="BH44" s="5">
        <v>1</v>
      </c>
      <c r="BI44" s="5">
        <v>1</v>
      </c>
      <c r="BJ44" s="5">
        <v>1</v>
      </c>
    </row>
    <row r="45" spans="1:62" ht="15.75">
      <c r="A45" s="54">
        <v>230</v>
      </c>
      <c r="B45" s="152" t="s">
        <v>431</v>
      </c>
      <c r="C45" s="152"/>
      <c r="D45" s="152"/>
      <c r="E45" s="42" t="s">
        <v>318</v>
      </c>
      <c r="F45" s="5">
        <v>1</v>
      </c>
      <c r="G45" s="5">
        <v>1</v>
      </c>
      <c r="H45" s="5">
        <v>1</v>
      </c>
      <c r="I45" s="5">
        <v>1</v>
      </c>
      <c r="J45" s="5">
        <v>1</v>
      </c>
      <c r="K45" s="5">
        <v>1</v>
      </c>
      <c r="L45" s="5">
        <v>1</v>
      </c>
      <c r="M45" s="5">
        <v>1</v>
      </c>
      <c r="N45" s="5">
        <v>1</v>
      </c>
      <c r="O45" s="5">
        <v>1</v>
      </c>
      <c r="P45" s="5">
        <v>1</v>
      </c>
      <c r="Q45" s="5">
        <v>1</v>
      </c>
      <c r="R45" s="5">
        <v>1</v>
      </c>
      <c r="S45" s="5">
        <v>0</v>
      </c>
      <c r="T45" s="5">
        <v>0</v>
      </c>
      <c r="U45" s="5">
        <v>1</v>
      </c>
      <c r="V45" s="5">
        <v>1</v>
      </c>
      <c r="W45" s="5">
        <v>1</v>
      </c>
      <c r="X45" s="5">
        <v>1</v>
      </c>
      <c r="Y45" s="5">
        <v>1</v>
      </c>
      <c r="Z45" s="5">
        <v>1</v>
      </c>
      <c r="AA45" s="5">
        <v>1</v>
      </c>
      <c r="AB45" s="5">
        <v>1</v>
      </c>
      <c r="AC45" s="5">
        <v>1</v>
      </c>
      <c r="AD45" s="5">
        <v>1</v>
      </c>
      <c r="AE45" s="5">
        <v>1</v>
      </c>
      <c r="AF45" s="5">
        <v>1</v>
      </c>
      <c r="AG45" s="5">
        <v>1</v>
      </c>
      <c r="AH45" s="5">
        <v>1</v>
      </c>
      <c r="AI45" s="5">
        <v>1</v>
      </c>
      <c r="AJ45" s="5">
        <v>1</v>
      </c>
      <c r="AK45" s="5">
        <v>1</v>
      </c>
      <c r="AL45" s="5">
        <v>1</v>
      </c>
      <c r="AM45" s="5">
        <v>1</v>
      </c>
      <c r="AN45" s="5">
        <v>1</v>
      </c>
      <c r="AO45" s="5">
        <v>1</v>
      </c>
      <c r="AP45" s="5">
        <v>1</v>
      </c>
      <c r="AQ45" s="5">
        <v>1</v>
      </c>
      <c r="AR45" s="5">
        <v>1</v>
      </c>
      <c r="AS45" s="5">
        <v>1</v>
      </c>
      <c r="AT45" s="5">
        <v>1</v>
      </c>
      <c r="AU45" s="5">
        <v>1</v>
      </c>
      <c r="AV45" s="5">
        <v>1</v>
      </c>
      <c r="AW45" s="5">
        <v>1</v>
      </c>
      <c r="AX45" s="5">
        <v>1</v>
      </c>
      <c r="AY45" s="5">
        <v>1</v>
      </c>
      <c r="AZ45" s="5">
        <v>1</v>
      </c>
      <c r="BA45" s="5">
        <v>1</v>
      </c>
      <c r="BB45" s="5">
        <v>1</v>
      </c>
      <c r="BC45" s="5">
        <v>1</v>
      </c>
      <c r="BD45" s="5">
        <v>1</v>
      </c>
      <c r="BE45" s="5">
        <v>1</v>
      </c>
      <c r="BF45" s="5">
        <v>1</v>
      </c>
      <c r="BG45" s="5">
        <v>1</v>
      </c>
      <c r="BH45" s="5">
        <v>1</v>
      </c>
      <c r="BI45" s="5">
        <v>1</v>
      </c>
      <c r="BJ45" s="5">
        <v>1</v>
      </c>
    </row>
    <row r="46" spans="1:62" ht="15.75">
      <c r="A46" s="54">
        <v>231</v>
      </c>
      <c r="B46" s="152" t="s">
        <v>432</v>
      </c>
      <c r="C46" s="152"/>
      <c r="D46" s="152"/>
      <c r="E46" s="42" t="s">
        <v>319</v>
      </c>
      <c r="F46" s="5">
        <v>1</v>
      </c>
      <c r="G46" s="5">
        <v>1</v>
      </c>
      <c r="H46" s="5">
        <v>1</v>
      </c>
      <c r="I46" s="5">
        <v>1</v>
      </c>
      <c r="J46" s="5">
        <v>1</v>
      </c>
      <c r="K46" s="5">
        <v>1</v>
      </c>
      <c r="L46" s="5">
        <v>1</v>
      </c>
      <c r="M46" s="5">
        <v>1</v>
      </c>
      <c r="N46" s="5">
        <v>1</v>
      </c>
      <c r="O46" s="5">
        <v>1</v>
      </c>
      <c r="P46" s="5">
        <v>1</v>
      </c>
      <c r="Q46" s="5">
        <v>1</v>
      </c>
      <c r="R46" s="5">
        <v>1</v>
      </c>
      <c r="S46" s="5">
        <v>1</v>
      </c>
      <c r="T46" s="5">
        <v>1</v>
      </c>
      <c r="U46" s="5">
        <v>1</v>
      </c>
      <c r="V46" s="5">
        <v>1</v>
      </c>
      <c r="W46" s="5">
        <v>1</v>
      </c>
      <c r="X46" s="5">
        <v>1</v>
      </c>
      <c r="Y46" s="5">
        <v>1</v>
      </c>
      <c r="Z46" s="5">
        <v>1</v>
      </c>
      <c r="AA46" s="5">
        <v>1</v>
      </c>
      <c r="AB46" s="5">
        <v>0</v>
      </c>
      <c r="AC46" s="5">
        <v>1</v>
      </c>
      <c r="AD46" s="5">
        <v>1</v>
      </c>
      <c r="AE46" s="5">
        <v>1</v>
      </c>
      <c r="AF46" s="5">
        <v>1</v>
      </c>
      <c r="AG46" s="5">
        <v>1</v>
      </c>
      <c r="AH46" s="5">
        <v>1</v>
      </c>
      <c r="AI46" s="5">
        <v>1</v>
      </c>
      <c r="AJ46" s="5">
        <v>1</v>
      </c>
      <c r="AK46" s="5">
        <v>1</v>
      </c>
      <c r="AL46" s="5">
        <v>1</v>
      </c>
      <c r="AM46" s="5">
        <v>1</v>
      </c>
      <c r="AN46" s="5">
        <v>1</v>
      </c>
      <c r="AO46" s="5">
        <v>1</v>
      </c>
      <c r="AP46" s="5">
        <v>1</v>
      </c>
      <c r="AQ46" s="5">
        <v>1</v>
      </c>
      <c r="AR46" s="5">
        <v>1</v>
      </c>
      <c r="AS46" s="5" t="s">
        <v>95</v>
      </c>
      <c r="AT46" s="5" t="s">
        <v>95</v>
      </c>
      <c r="AU46" s="5">
        <v>0</v>
      </c>
      <c r="AV46" s="5">
        <v>0</v>
      </c>
      <c r="AW46" s="5">
        <v>1</v>
      </c>
      <c r="AX46" s="5">
        <v>1</v>
      </c>
      <c r="AY46" s="5">
        <v>1</v>
      </c>
      <c r="AZ46" s="5">
        <v>1</v>
      </c>
      <c r="BA46" s="5">
        <v>1</v>
      </c>
      <c r="BB46" s="5">
        <v>1</v>
      </c>
      <c r="BC46" s="5">
        <v>0</v>
      </c>
      <c r="BD46" s="5">
        <v>1</v>
      </c>
      <c r="BE46" s="5">
        <v>1</v>
      </c>
      <c r="BF46" s="5">
        <v>1</v>
      </c>
      <c r="BG46" s="5">
        <v>1</v>
      </c>
      <c r="BH46" s="5">
        <v>1</v>
      </c>
      <c r="BI46" s="5">
        <v>1</v>
      </c>
      <c r="BJ46" s="5">
        <v>1</v>
      </c>
    </row>
    <row r="47" spans="1:62" ht="15.75">
      <c r="A47" s="54">
        <v>232</v>
      </c>
      <c r="B47" s="152" t="s">
        <v>433</v>
      </c>
      <c r="C47" s="152"/>
      <c r="D47" s="152"/>
      <c r="E47" s="42" t="s">
        <v>320</v>
      </c>
      <c r="F47" s="5">
        <v>1</v>
      </c>
      <c r="G47" s="5">
        <v>1</v>
      </c>
      <c r="H47" s="5">
        <v>1</v>
      </c>
      <c r="I47" s="5">
        <v>1</v>
      </c>
      <c r="J47" s="5">
        <v>1</v>
      </c>
      <c r="K47" s="5">
        <v>1</v>
      </c>
      <c r="L47" s="5">
        <v>1</v>
      </c>
      <c r="M47" s="5">
        <v>1</v>
      </c>
      <c r="N47" s="5">
        <v>1</v>
      </c>
      <c r="O47" s="5">
        <v>1</v>
      </c>
      <c r="P47" s="5">
        <v>1</v>
      </c>
      <c r="Q47" s="5">
        <v>1</v>
      </c>
      <c r="R47" s="5">
        <v>1</v>
      </c>
      <c r="S47" s="5">
        <v>1</v>
      </c>
      <c r="T47" s="5">
        <v>0</v>
      </c>
      <c r="U47" s="5">
        <v>1</v>
      </c>
      <c r="V47" s="5">
        <v>1</v>
      </c>
      <c r="W47" s="5">
        <v>1</v>
      </c>
      <c r="X47" s="5">
        <v>1</v>
      </c>
      <c r="Y47" s="5">
        <v>1</v>
      </c>
      <c r="Z47" s="5">
        <v>1</v>
      </c>
      <c r="AA47" s="5">
        <v>1</v>
      </c>
      <c r="AB47" s="5">
        <v>1</v>
      </c>
      <c r="AC47" s="5">
        <v>1</v>
      </c>
      <c r="AD47" s="5">
        <v>1</v>
      </c>
      <c r="AE47" s="5">
        <v>1</v>
      </c>
      <c r="AF47" s="5">
        <v>1</v>
      </c>
      <c r="AG47" s="5">
        <v>1</v>
      </c>
      <c r="AH47" s="5">
        <v>1</v>
      </c>
      <c r="AI47" s="5">
        <v>1</v>
      </c>
      <c r="AJ47" s="5">
        <v>1</v>
      </c>
      <c r="AK47" s="5">
        <v>1</v>
      </c>
      <c r="AL47" s="5">
        <v>1</v>
      </c>
      <c r="AM47" s="5">
        <v>1</v>
      </c>
      <c r="AN47" s="5">
        <v>1</v>
      </c>
      <c r="AO47" s="5">
        <v>0</v>
      </c>
      <c r="AP47" s="5">
        <v>1</v>
      </c>
      <c r="AQ47" s="5">
        <v>1</v>
      </c>
      <c r="AR47" s="5">
        <v>1</v>
      </c>
      <c r="AS47" s="5">
        <v>0</v>
      </c>
      <c r="AT47" s="5">
        <v>1</v>
      </c>
      <c r="AU47" s="5">
        <v>1</v>
      </c>
      <c r="AV47" s="5">
        <v>1</v>
      </c>
      <c r="AW47" s="5">
        <v>1</v>
      </c>
      <c r="AX47" s="5">
        <v>1</v>
      </c>
      <c r="AY47" s="5">
        <v>1</v>
      </c>
      <c r="AZ47" s="5">
        <v>1</v>
      </c>
      <c r="BA47" s="5">
        <v>1</v>
      </c>
      <c r="BB47" s="5">
        <v>1</v>
      </c>
      <c r="BC47" s="5">
        <v>1</v>
      </c>
      <c r="BD47" s="5">
        <v>1</v>
      </c>
      <c r="BE47" s="5">
        <v>1</v>
      </c>
      <c r="BF47" s="5">
        <v>1</v>
      </c>
      <c r="BG47" s="5">
        <v>1</v>
      </c>
      <c r="BH47" s="5">
        <v>1</v>
      </c>
      <c r="BI47" s="5">
        <v>1</v>
      </c>
      <c r="BJ47" s="5">
        <v>1</v>
      </c>
    </row>
    <row r="48" spans="1:62" ht="15.75">
      <c r="A48" s="54">
        <v>233</v>
      </c>
      <c r="B48" s="152" t="s">
        <v>434</v>
      </c>
      <c r="C48" s="152"/>
      <c r="D48" s="152"/>
      <c r="E48" s="42" t="s">
        <v>321</v>
      </c>
      <c r="F48" s="5">
        <v>1</v>
      </c>
      <c r="G48" s="5">
        <v>1</v>
      </c>
      <c r="H48" s="5">
        <v>1</v>
      </c>
      <c r="I48" s="5">
        <v>1</v>
      </c>
      <c r="J48" s="5">
        <v>1</v>
      </c>
      <c r="K48" s="5">
        <v>1</v>
      </c>
      <c r="L48" s="5">
        <v>1</v>
      </c>
      <c r="M48" s="5">
        <v>1</v>
      </c>
      <c r="N48" s="5">
        <v>1</v>
      </c>
      <c r="O48" s="5">
        <v>1</v>
      </c>
      <c r="P48" s="5">
        <v>1</v>
      </c>
      <c r="Q48" s="5">
        <v>1</v>
      </c>
      <c r="R48" s="5">
        <v>1</v>
      </c>
      <c r="S48" s="5">
        <v>1</v>
      </c>
      <c r="T48" s="5">
        <v>1</v>
      </c>
      <c r="U48" s="5">
        <v>1</v>
      </c>
      <c r="V48" s="5">
        <v>1</v>
      </c>
      <c r="W48" s="5">
        <v>1</v>
      </c>
      <c r="X48" s="5">
        <v>1</v>
      </c>
      <c r="Y48" s="5">
        <v>1</v>
      </c>
      <c r="Z48" s="5">
        <v>1</v>
      </c>
      <c r="AA48" s="5">
        <v>1</v>
      </c>
      <c r="AB48" s="5">
        <v>1</v>
      </c>
      <c r="AC48" s="5">
        <v>1</v>
      </c>
      <c r="AD48" s="5">
        <v>1</v>
      </c>
      <c r="AE48" s="5">
        <v>1</v>
      </c>
      <c r="AF48" s="5">
        <v>1</v>
      </c>
      <c r="AG48" s="5">
        <v>1</v>
      </c>
      <c r="AH48" s="5">
        <v>1</v>
      </c>
      <c r="AI48" s="5">
        <v>1</v>
      </c>
      <c r="AJ48" s="5">
        <v>1</v>
      </c>
      <c r="AK48" s="5">
        <v>1</v>
      </c>
      <c r="AL48" s="5">
        <v>1</v>
      </c>
      <c r="AM48" s="5">
        <v>1</v>
      </c>
      <c r="AN48" s="5">
        <v>1</v>
      </c>
      <c r="AO48" s="5">
        <v>0</v>
      </c>
      <c r="AP48" s="5">
        <v>1</v>
      </c>
      <c r="AQ48" s="5">
        <v>1</v>
      </c>
      <c r="AR48" s="5">
        <v>1</v>
      </c>
      <c r="AS48" s="5">
        <v>1</v>
      </c>
      <c r="AT48" s="5">
        <v>1</v>
      </c>
      <c r="AU48" s="5">
        <v>1</v>
      </c>
      <c r="AV48" s="5">
        <v>1</v>
      </c>
      <c r="AW48" s="5">
        <v>1</v>
      </c>
      <c r="AX48" s="5">
        <v>1</v>
      </c>
      <c r="AY48" s="5">
        <v>1</v>
      </c>
      <c r="AZ48" s="5">
        <v>1</v>
      </c>
      <c r="BA48" s="5">
        <v>1</v>
      </c>
      <c r="BB48" s="5">
        <v>1</v>
      </c>
      <c r="BC48" s="5">
        <v>1</v>
      </c>
      <c r="BD48" s="5">
        <v>1</v>
      </c>
      <c r="BE48" s="5">
        <v>1</v>
      </c>
      <c r="BF48" s="5">
        <v>1</v>
      </c>
      <c r="BG48" s="5">
        <v>1</v>
      </c>
      <c r="BH48" s="5">
        <v>1</v>
      </c>
      <c r="BI48" s="5">
        <v>1</v>
      </c>
      <c r="BJ48" s="5">
        <v>1</v>
      </c>
    </row>
    <row r="49" spans="1:62" ht="15.75">
      <c r="A49" s="54">
        <v>234</v>
      </c>
      <c r="B49" s="152" t="s">
        <v>435</v>
      </c>
      <c r="C49" s="152"/>
      <c r="D49" s="152"/>
      <c r="E49" s="42" t="s">
        <v>322</v>
      </c>
      <c r="F49" s="5">
        <v>1</v>
      </c>
      <c r="G49" s="5">
        <v>1</v>
      </c>
      <c r="H49" s="5">
        <v>1</v>
      </c>
      <c r="I49" s="5">
        <v>1</v>
      </c>
      <c r="J49" s="5">
        <v>1</v>
      </c>
      <c r="K49" s="5">
        <v>1</v>
      </c>
      <c r="L49" s="5">
        <v>1</v>
      </c>
      <c r="M49" s="5">
        <v>1</v>
      </c>
      <c r="N49" s="5">
        <v>1</v>
      </c>
      <c r="O49" s="5">
        <v>1</v>
      </c>
      <c r="P49" s="5">
        <v>1</v>
      </c>
      <c r="Q49" s="5">
        <v>1</v>
      </c>
      <c r="R49" s="5">
        <v>1</v>
      </c>
      <c r="S49" s="5">
        <v>0</v>
      </c>
      <c r="T49" s="5">
        <v>0</v>
      </c>
      <c r="U49" s="5">
        <v>1</v>
      </c>
      <c r="V49" s="5">
        <v>1</v>
      </c>
      <c r="W49" s="5">
        <v>1</v>
      </c>
      <c r="X49" s="5">
        <v>1</v>
      </c>
      <c r="Y49" s="5">
        <v>1</v>
      </c>
      <c r="Z49" s="5">
        <v>1</v>
      </c>
      <c r="AA49" s="5">
        <v>1</v>
      </c>
      <c r="AB49" s="5">
        <v>1</v>
      </c>
      <c r="AC49" s="5">
        <v>1</v>
      </c>
      <c r="AD49" s="5">
        <v>1</v>
      </c>
      <c r="AE49" s="5">
        <v>1</v>
      </c>
      <c r="AF49" s="5">
        <v>1</v>
      </c>
      <c r="AG49" s="5">
        <v>1</v>
      </c>
      <c r="AH49" s="5">
        <v>1</v>
      </c>
      <c r="AI49" s="5">
        <v>1</v>
      </c>
      <c r="AJ49" s="5">
        <v>1</v>
      </c>
      <c r="AK49" s="5">
        <v>1</v>
      </c>
      <c r="AL49" s="5">
        <v>1</v>
      </c>
      <c r="AM49" s="5">
        <v>1</v>
      </c>
      <c r="AN49" s="5">
        <v>1</v>
      </c>
      <c r="AO49" s="5">
        <v>1</v>
      </c>
      <c r="AP49" s="5">
        <v>1</v>
      </c>
      <c r="AQ49" s="5">
        <v>1</v>
      </c>
      <c r="AR49" s="5">
        <v>1</v>
      </c>
      <c r="AS49" s="5">
        <v>1</v>
      </c>
      <c r="AT49" s="5">
        <v>0</v>
      </c>
      <c r="AU49" s="5">
        <v>1</v>
      </c>
      <c r="AV49" s="5">
        <v>1</v>
      </c>
      <c r="AW49" s="5">
        <v>1</v>
      </c>
      <c r="AX49" s="5">
        <v>1</v>
      </c>
      <c r="AY49" s="5">
        <v>1</v>
      </c>
      <c r="AZ49" s="5">
        <v>1</v>
      </c>
      <c r="BA49" s="5">
        <v>1</v>
      </c>
      <c r="BB49" s="5">
        <v>1</v>
      </c>
      <c r="BC49" s="5">
        <v>1</v>
      </c>
      <c r="BD49" s="5">
        <v>1</v>
      </c>
      <c r="BE49" s="5">
        <v>1</v>
      </c>
      <c r="BF49" s="5">
        <v>1</v>
      </c>
      <c r="BG49" s="5">
        <v>1</v>
      </c>
      <c r="BH49" s="5">
        <v>1</v>
      </c>
      <c r="BI49" s="5">
        <v>1</v>
      </c>
      <c r="BJ49" s="5">
        <v>1</v>
      </c>
    </row>
    <row r="50" spans="1:62" ht="15.75">
      <c r="A50" s="54">
        <v>235</v>
      </c>
      <c r="B50" s="152" t="s">
        <v>436</v>
      </c>
      <c r="C50" s="152"/>
      <c r="D50" s="152"/>
      <c r="E50" s="42" t="s">
        <v>323</v>
      </c>
      <c r="F50" s="5">
        <v>1</v>
      </c>
      <c r="G50" s="5">
        <v>1</v>
      </c>
      <c r="H50" s="5">
        <v>1</v>
      </c>
      <c r="I50" s="5">
        <v>1</v>
      </c>
      <c r="J50" s="5">
        <v>1</v>
      </c>
      <c r="K50" s="5">
        <v>1</v>
      </c>
      <c r="L50" s="5">
        <v>1</v>
      </c>
      <c r="M50" s="5">
        <v>1</v>
      </c>
      <c r="N50" s="5">
        <v>1</v>
      </c>
      <c r="O50" s="5">
        <v>1</v>
      </c>
      <c r="P50" s="5">
        <v>1</v>
      </c>
      <c r="Q50" s="5">
        <v>1</v>
      </c>
      <c r="R50" s="5">
        <v>1</v>
      </c>
      <c r="S50" s="5">
        <v>1</v>
      </c>
      <c r="T50" s="5">
        <v>1</v>
      </c>
      <c r="U50" s="5">
        <v>1</v>
      </c>
      <c r="V50" s="5">
        <v>1</v>
      </c>
      <c r="W50" s="5">
        <v>1</v>
      </c>
      <c r="X50" s="5">
        <v>1</v>
      </c>
      <c r="Y50" s="5">
        <v>1</v>
      </c>
      <c r="Z50" s="5">
        <v>1</v>
      </c>
      <c r="AA50" s="5">
        <v>1</v>
      </c>
      <c r="AB50" s="5">
        <v>0</v>
      </c>
      <c r="AC50" s="5">
        <v>1</v>
      </c>
      <c r="AD50" s="5">
        <v>1</v>
      </c>
      <c r="AE50" s="5">
        <v>1</v>
      </c>
      <c r="AF50" s="5">
        <v>1</v>
      </c>
      <c r="AG50" s="5">
        <v>1</v>
      </c>
      <c r="AH50" s="5">
        <v>1</v>
      </c>
      <c r="AI50" s="5">
        <v>1</v>
      </c>
      <c r="AJ50" s="5">
        <v>1</v>
      </c>
      <c r="AK50" s="5">
        <v>1</v>
      </c>
      <c r="AL50" s="5">
        <v>1</v>
      </c>
      <c r="AM50" s="5">
        <v>1</v>
      </c>
      <c r="AN50" s="5">
        <v>1</v>
      </c>
      <c r="AO50" s="5">
        <v>1</v>
      </c>
      <c r="AP50" s="5">
        <v>1</v>
      </c>
      <c r="AQ50" s="5">
        <v>1</v>
      </c>
      <c r="AR50" s="5">
        <v>1</v>
      </c>
      <c r="AS50" s="5">
        <v>1</v>
      </c>
      <c r="AT50" s="5">
        <v>1</v>
      </c>
      <c r="AU50" s="5">
        <v>1</v>
      </c>
      <c r="AV50" s="5">
        <v>1</v>
      </c>
      <c r="AW50" s="5">
        <v>1</v>
      </c>
      <c r="AX50" s="5">
        <v>1</v>
      </c>
      <c r="AY50" s="5">
        <v>1</v>
      </c>
      <c r="AZ50" s="5">
        <v>1</v>
      </c>
      <c r="BA50" s="5">
        <v>1</v>
      </c>
      <c r="BB50" s="5">
        <v>1</v>
      </c>
      <c r="BC50" s="5">
        <v>1</v>
      </c>
      <c r="BD50" s="5">
        <v>1</v>
      </c>
      <c r="BE50" s="5">
        <v>1</v>
      </c>
      <c r="BF50" s="5">
        <v>1</v>
      </c>
      <c r="BG50" s="5">
        <v>1</v>
      </c>
      <c r="BH50" s="5">
        <v>1</v>
      </c>
      <c r="BI50" s="5">
        <v>1</v>
      </c>
      <c r="BJ50" s="5">
        <v>1</v>
      </c>
    </row>
    <row r="51" spans="1:62" ht="15.75">
      <c r="A51" s="54">
        <v>236</v>
      </c>
      <c r="B51" s="152" t="s">
        <v>437</v>
      </c>
      <c r="C51" s="152"/>
      <c r="D51" s="152"/>
      <c r="E51" s="42" t="s">
        <v>324</v>
      </c>
      <c r="F51" s="5">
        <v>1</v>
      </c>
      <c r="G51" s="5">
        <v>1</v>
      </c>
      <c r="H51" s="5">
        <v>1</v>
      </c>
      <c r="I51" s="5">
        <v>1</v>
      </c>
      <c r="J51" s="5">
        <v>1</v>
      </c>
      <c r="K51" s="5">
        <v>1</v>
      </c>
      <c r="L51" s="5">
        <v>1</v>
      </c>
      <c r="M51" s="5">
        <v>1</v>
      </c>
      <c r="N51" s="5">
        <v>1</v>
      </c>
      <c r="O51" s="5">
        <v>1</v>
      </c>
      <c r="P51" s="5">
        <v>1</v>
      </c>
      <c r="Q51" s="5">
        <v>1</v>
      </c>
      <c r="R51" s="5">
        <v>1</v>
      </c>
      <c r="S51" s="5">
        <v>1</v>
      </c>
      <c r="T51" s="5">
        <v>0</v>
      </c>
      <c r="U51" s="5">
        <v>1</v>
      </c>
      <c r="V51" s="5">
        <v>1</v>
      </c>
      <c r="W51" s="5">
        <v>1</v>
      </c>
      <c r="X51" s="5">
        <v>0</v>
      </c>
      <c r="Y51" s="5">
        <v>1</v>
      </c>
      <c r="Z51" s="5">
        <v>1</v>
      </c>
      <c r="AA51" s="5">
        <v>1</v>
      </c>
      <c r="AB51" s="5">
        <v>0</v>
      </c>
      <c r="AC51" s="5">
        <v>1</v>
      </c>
      <c r="AD51" s="5">
        <v>1</v>
      </c>
      <c r="AE51" s="5">
        <v>1</v>
      </c>
      <c r="AF51" s="5">
        <v>1</v>
      </c>
      <c r="AG51" s="5">
        <v>1</v>
      </c>
      <c r="AH51" s="5">
        <v>1</v>
      </c>
      <c r="AI51" s="5">
        <v>1</v>
      </c>
      <c r="AJ51" s="5">
        <v>1</v>
      </c>
      <c r="AK51" s="5">
        <v>1</v>
      </c>
      <c r="AL51" s="5">
        <v>1</v>
      </c>
      <c r="AM51" s="5">
        <v>1</v>
      </c>
      <c r="AN51" s="5">
        <v>1</v>
      </c>
      <c r="AO51" s="5">
        <v>1</v>
      </c>
      <c r="AP51" s="5">
        <v>1</v>
      </c>
      <c r="AQ51" s="5">
        <v>1</v>
      </c>
      <c r="AR51" s="5">
        <v>1</v>
      </c>
      <c r="AS51" s="5" t="s">
        <v>95</v>
      </c>
      <c r="AT51" s="5" t="s">
        <v>95</v>
      </c>
      <c r="AU51" s="5">
        <v>0</v>
      </c>
      <c r="AV51" s="5">
        <v>0</v>
      </c>
      <c r="AW51" s="5">
        <v>1</v>
      </c>
      <c r="AX51" s="5">
        <v>1</v>
      </c>
      <c r="AY51" s="5">
        <v>1</v>
      </c>
      <c r="AZ51" s="5">
        <v>1</v>
      </c>
      <c r="BA51" s="5">
        <v>1</v>
      </c>
      <c r="BB51" s="5">
        <v>1</v>
      </c>
      <c r="BC51" s="5">
        <v>1</v>
      </c>
      <c r="BD51" s="5">
        <v>1</v>
      </c>
      <c r="BE51" s="5">
        <v>1</v>
      </c>
      <c r="BF51" s="5">
        <v>1</v>
      </c>
      <c r="BG51" s="5">
        <v>1</v>
      </c>
      <c r="BH51" s="5">
        <v>0</v>
      </c>
      <c r="BI51" s="5">
        <v>0</v>
      </c>
      <c r="BJ51" s="5">
        <v>0</v>
      </c>
    </row>
    <row r="52" spans="1:62" ht="15.75">
      <c r="A52" s="54">
        <v>237</v>
      </c>
      <c r="B52" s="152" t="s">
        <v>438</v>
      </c>
      <c r="C52" s="152"/>
      <c r="D52" s="152"/>
      <c r="E52" s="42" t="s">
        <v>325</v>
      </c>
      <c r="F52" s="5">
        <v>1</v>
      </c>
      <c r="G52" s="5">
        <v>1</v>
      </c>
      <c r="H52" s="5">
        <v>1</v>
      </c>
      <c r="I52" s="5">
        <v>1</v>
      </c>
      <c r="J52" s="5">
        <v>1</v>
      </c>
      <c r="K52" s="5">
        <v>1</v>
      </c>
      <c r="L52" s="5">
        <v>1</v>
      </c>
      <c r="M52" s="5">
        <v>1</v>
      </c>
      <c r="N52" s="5">
        <v>1</v>
      </c>
      <c r="O52" s="5">
        <v>1</v>
      </c>
      <c r="P52" s="5">
        <v>1</v>
      </c>
      <c r="Q52" s="5">
        <v>1</v>
      </c>
      <c r="R52" s="5">
        <v>1</v>
      </c>
      <c r="S52" s="5">
        <v>1</v>
      </c>
      <c r="T52" s="5">
        <v>0</v>
      </c>
      <c r="U52" s="5">
        <v>1</v>
      </c>
      <c r="V52" s="5">
        <v>1</v>
      </c>
      <c r="W52" s="5">
        <v>1</v>
      </c>
      <c r="X52" s="5">
        <v>1</v>
      </c>
      <c r="Y52" s="5">
        <v>1</v>
      </c>
      <c r="Z52" s="5">
        <v>1</v>
      </c>
      <c r="AA52" s="5">
        <v>1</v>
      </c>
      <c r="AB52" s="5">
        <v>1</v>
      </c>
      <c r="AC52" s="5">
        <v>1</v>
      </c>
      <c r="AD52" s="5">
        <v>1</v>
      </c>
      <c r="AE52" s="5">
        <v>1</v>
      </c>
      <c r="AF52" s="5">
        <v>1</v>
      </c>
      <c r="AG52" s="5">
        <v>1</v>
      </c>
      <c r="AH52" s="5">
        <v>1</v>
      </c>
      <c r="AI52" s="5">
        <v>1</v>
      </c>
      <c r="AJ52" s="5">
        <v>1</v>
      </c>
      <c r="AK52" s="5">
        <v>1</v>
      </c>
      <c r="AL52" s="5">
        <v>1</v>
      </c>
      <c r="AM52" s="5">
        <v>1</v>
      </c>
      <c r="AN52" s="5">
        <v>1</v>
      </c>
      <c r="AO52" s="5">
        <v>0</v>
      </c>
      <c r="AP52" s="5">
        <v>1</v>
      </c>
      <c r="AQ52" s="5">
        <v>1</v>
      </c>
      <c r="AR52" s="5">
        <v>1</v>
      </c>
      <c r="AS52" s="5" t="s">
        <v>95</v>
      </c>
      <c r="AT52" s="5" t="s">
        <v>95</v>
      </c>
      <c r="AU52" s="5">
        <v>0</v>
      </c>
      <c r="AV52" s="5">
        <v>0</v>
      </c>
      <c r="AW52" s="5">
        <v>1</v>
      </c>
      <c r="AX52" s="5">
        <v>1</v>
      </c>
      <c r="AY52" s="5">
        <v>1</v>
      </c>
      <c r="AZ52" s="5">
        <v>1</v>
      </c>
      <c r="BA52" s="5">
        <v>1</v>
      </c>
      <c r="BB52" s="5">
        <v>1</v>
      </c>
      <c r="BC52" s="5">
        <v>1</v>
      </c>
      <c r="BD52" s="5">
        <v>1</v>
      </c>
      <c r="BE52" s="5">
        <v>1</v>
      </c>
      <c r="BF52" s="5">
        <v>1</v>
      </c>
      <c r="BG52" s="5">
        <v>0</v>
      </c>
      <c r="BH52" s="5">
        <v>1</v>
      </c>
      <c r="BI52" s="5">
        <v>1</v>
      </c>
      <c r="BJ52" s="5">
        <v>1</v>
      </c>
    </row>
    <row r="53" spans="1:62" ht="15.75">
      <c r="A53" s="54">
        <v>238</v>
      </c>
      <c r="B53" s="152" t="s">
        <v>439</v>
      </c>
      <c r="C53" s="152"/>
      <c r="D53" s="152"/>
      <c r="E53" s="42" t="s">
        <v>326</v>
      </c>
      <c r="F53" s="5">
        <v>1</v>
      </c>
      <c r="G53" s="5">
        <v>1</v>
      </c>
      <c r="H53" s="5">
        <v>1</v>
      </c>
      <c r="I53" s="5">
        <v>1</v>
      </c>
      <c r="J53" s="5">
        <v>1</v>
      </c>
      <c r="K53" s="5">
        <v>1</v>
      </c>
      <c r="L53" s="5">
        <v>1</v>
      </c>
      <c r="M53" s="5">
        <v>1</v>
      </c>
      <c r="N53" s="5">
        <v>1</v>
      </c>
      <c r="O53" s="5">
        <v>1</v>
      </c>
      <c r="P53" s="5">
        <v>1</v>
      </c>
      <c r="Q53" s="5">
        <v>1</v>
      </c>
      <c r="R53" s="5">
        <v>1</v>
      </c>
      <c r="S53" s="5">
        <v>0</v>
      </c>
      <c r="T53" s="5">
        <v>0</v>
      </c>
      <c r="U53" s="5">
        <v>1</v>
      </c>
      <c r="V53" s="5">
        <v>1</v>
      </c>
      <c r="W53" s="5">
        <v>1</v>
      </c>
      <c r="X53" s="5">
        <v>1</v>
      </c>
      <c r="Y53" s="5">
        <v>1</v>
      </c>
      <c r="Z53" s="5">
        <v>1</v>
      </c>
      <c r="AA53" s="5">
        <v>1</v>
      </c>
      <c r="AB53" s="5">
        <v>1</v>
      </c>
      <c r="AC53" s="5">
        <v>1</v>
      </c>
      <c r="AD53" s="5">
        <v>1</v>
      </c>
      <c r="AE53" s="5">
        <v>1</v>
      </c>
      <c r="AF53" s="5">
        <v>1</v>
      </c>
      <c r="AG53" s="5">
        <v>1</v>
      </c>
      <c r="AH53" s="5">
        <v>1</v>
      </c>
      <c r="AI53" s="5">
        <v>1</v>
      </c>
      <c r="AJ53" s="5">
        <v>1</v>
      </c>
      <c r="AK53" s="5">
        <v>1</v>
      </c>
      <c r="AL53" s="5">
        <v>1</v>
      </c>
      <c r="AM53" s="5">
        <v>1</v>
      </c>
      <c r="AN53" s="5">
        <v>1</v>
      </c>
      <c r="AO53" s="5">
        <v>1</v>
      </c>
      <c r="AP53" s="5">
        <v>1</v>
      </c>
      <c r="AQ53" s="5">
        <v>1</v>
      </c>
      <c r="AR53" s="5">
        <v>1</v>
      </c>
      <c r="AS53" s="5" t="s">
        <v>95</v>
      </c>
      <c r="AT53" s="5" t="s">
        <v>95</v>
      </c>
      <c r="AU53" s="5">
        <v>1</v>
      </c>
      <c r="AV53" s="5">
        <v>1</v>
      </c>
      <c r="AW53" s="5">
        <v>1</v>
      </c>
      <c r="AX53" s="5">
        <v>1</v>
      </c>
      <c r="AY53" s="5">
        <v>1</v>
      </c>
      <c r="AZ53" s="5">
        <v>1</v>
      </c>
      <c r="BA53" s="5">
        <v>1</v>
      </c>
      <c r="BB53" s="5">
        <v>1</v>
      </c>
      <c r="BC53" s="5">
        <v>1</v>
      </c>
      <c r="BD53" s="5">
        <v>1</v>
      </c>
      <c r="BE53" s="5">
        <v>1</v>
      </c>
      <c r="BF53" s="5">
        <v>1</v>
      </c>
      <c r="BG53" s="5">
        <v>1</v>
      </c>
      <c r="BH53" s="5">
        <v>1</v>
      </c>
      <c r="BI53" s="5">
        <v>1</v>
      </c>
      <c r="BJ53" s="5">
        <v>1</v>
      </c>
    </row>
    <row r="54" spans="1:62" ht="15.75">
      <c r="A54" s="54">
        <v>239</v>
      </c>
      <c r="B54" s="152" t="s">
        <v>440</v>
      </c>
      <c r="C54" s="152"/>
      <c r="D54" s="152"/>
      <c r="E54" s="42" t="s">
        <v>327</v>
      </c>
      <c r="F54" s="5">
        <v>1</v>
      </c>
      <c r="G54" s="5">
        <v>1</v>
      </c>
      <c r="H54" s="5">
        <v>1</v>
      </c>
      <c r="I54" s="5">
        <v>1</v>
      </c>
      <c r="J54" s="5">
        <v>1</v>
      </c>
      <c r="K54" s="5">
        <v>1</v>
      </c>
      <c r="L54" s="5">
        <v>1</v>
      </c>
      <c r="M54" s="5">
        <v>1</v>
      </c>
      <c r="N54" s="5">
        <v>1</v>
      </c>
      <c r="O54" s="5">
        <v>1</v>
      </c>
      <c r="P54" s="5">
        <v>1</v>
      </c>
      <c r="Q54" s="5">
        <v>1</v>
      </c>
      <c r="R54" s="5">
        <v>1</v>
      </c>
      <c r="S54" s="5">
        <v>0</v>
      </c>
      <c r="T54" s="5">
        <v>0</v>
      </c>
      <c r="U54" s="5">
        <v>1</v>
      </c>
      <c r="V54" s="5">
        <v>1</v>
      </c>
      <c r="W54" s="5">
        <v>1</v>
      </c>
      <c r="X54" s="5">
        <v>1</v>
      </c>
      <c r="Y54" s="5">
        <v>1</v>
      </c>
      <c r="Z54" s="5">
        <v>1</v>
      </c>
      <c r="AA54" s="5">
        <v>1</v>
      </c>
      <c r="AB54" s="5">
        <v>1</v>
      </c>
      <c r="AC54" s="5">
        <v>1</v>
      </c>
      <c r="AD54" s="5">
        <v>1</v>
      </c>
      <c r="AE54" s="5">
        <v>1</v>
      </c>
      <c r="AF54" s="5">
        <v>1</v>
      </c>
      <c r="AG54" s="5">
        <v>1</v>
      </c>
      <c r="AH54" s="5">
        <v>1</v>
      </c>
      <c r="AI54" s="5">
        <v>1</v>
      </c>
      <c r="AJ54" s="5">
        <v>1</v>
      </c>
      <c r="AK54" s="5">
        <v>1</v>
      </c>
      <c r="AL54" s="5">
        <v>1</v>
      </c>
      <c r="AM54" s="5">
        <v>1</v>
      </c>
      <c r="AN54" s="5">
        <v>1</v>
      </c>
      <c r="AO54" s="5">
        <v>0</v>
      </c>
      <c r="AP54" s="5">
        <v>1</v>
      </c>
      <c r="AQ54" s="5">
        <v>1</v>
      </c>
      <c r="AR54" s="5">
        <v>1</v>
      </c>
      <c r="AS54" s="5" t="s">
        <v>95</v>
      </c>
      <c r="AT54" s="5" t="s">
        <v>95</v>
      </c>
      <c r="AU54" s="5">
        <v>1</v>
      </c>
      <c r="AV54" s="5">
        <v>1</v>
      </c>
      <c r="AW54" s="5">
        <v>1</v>
      </c>
      <c r="AX54" s="5">
        <v>1</v>
      </c>
      <c r="AY54" s="5">
        <v>1</v>
      </c>
      <c r="AZ54" s="5">
        <v>1</v>
      </c>
      <c r="BA54" s="5">
        <v>1</v>
      </c>
      <c r="BB54" s="5">
        <v>1</v>
      </c>
      <c r="BC54" s="5">
        <v>1</v>
      </c>
      <c r="BD54" s="5">
        <v>1</v>
      </c>
      <c r="BE54" s="5">
        <v>1</v>
      </c>
      <c r="BF54" s="5">
        <v>1</v>
      </c>
      <c r="BG54" s="5">
        <v>1</v>
      </c>
      <c r="BH54" s="5">
        <v>1</v>
      </c>
      <c r="BI54" s="5">
        <v>1</v>
      </c>
      <c r="BJ54" s="5">
        <v>1</v>
      </c>
    </row>
    <row r="55" spans="1:62" ht="15.75">
      <c r="A55" s="54">
        <v>240</v>
      </c>
      <c r="B55" s="152" t="s">
        <v>399</v>
      </c>
      <c r="C55" s="152"/>
      <c r="D55" s="152"/>
      <c r="E55" s="42" t="s">
        <v>328</v>
      </c>
      <c r="F55" s="5">
        <v>1</v>
      </c>
      <c r="G55" s="5">
        <v>1</v>
      </c>
      <c r="H55" s="5">
        <v>1</v>
      </c>
      <c r="I55" s="5">
        <v>1</v>
      </c>
      <c r="J55" s="5">
        <v>1</v>
      </c>
      <c r="K55" s="5">
        <v>1</v>
      </c>
      <c r="L55" s="5">
        <v>1</v>
      </c>
      <c r="M55" s="5">
        <v>1</v>
      </c>
      <c r="N55" s="5">
        <v>1</v>
      </c>
      <c r="O55" s="5">
        <v>1</v>
      </c>
      <c r="P55" s="5">
        <v>1</v>
      </c>
      <c r="Q55" s="5">
        <v>1</v>
      </c>
      <c r="R55" s="5">
        <v>1</v>
      </c>
      <c r="S55" s="5">
        <v>0</v>
      </c>
      <c r="T55" s="5">
        <v>0</v>
      </c>
      <c r="U55" s="5">
        <v>1</v>
      </c>
      <c r="V55" s="5">
        <v>1</v>
      </c>
      <c r="W55" s="5">
        <v>1</v>
      </c>
      <c r="X55" s="5">
        <v>1</v>
      </c>
      <c r="Y55" s="5">
        <v>1</v>
      </c>
      <c r="Z55" s="5">
        <v>1</v>
      </c>
      <c r="AA55" s="5">
        <v>1</v>
      </c>
      <c r="AB55" s="5">
        <v>1</v>
      </c>
      <c r="AC55" s="5">
        <v>1</v>
      </c>
      <c r="AD55" s="5">
        <v>1</v>
      </c>
      <c r="AE55" s="5">
        <v>1</v>
      </c>
      <c r="AF55" s="5">
        <v>1</v>
      </c>
      <c r="AG55" s="5">
        <v>1</v>
      </c>
      <c r="AH55" s="5">
        <v>1</v>
      </c>
      <c r="AI55" s="5">
        <v>1</v>
      </c>
      <c r="AJ55" s="5">
        <v>1</v>
      </c>
      <c r="AK55" s="5">
        <v>1</v>
      </c>
      <c r="AL55" s="5">
        <v>1</v>
      </c>
      <c r="AM55" s="5">
        <v>1</v>
      </c>
      <c r="AN55" s="5">
        <v>1</v>
      </c>
      <c r="AO55" s="5">
        <v>1</v>
      </c>
      <c r="AP55" s="5">
        <v>1</v>
      </c>
      <c r="AQ55" s="5">
        <v>1</v>
      </c>
      <c r="AR55" s="5">
        <v>1</v>
      </c>
      <c r="AS55" s="5" t="s">
        <v>95</v>
      </c>
      <c r="AT55" s="5" t="s">
        <v>95</v>
      </c>
      <c r="AU55" s="5">
        <v>1</v>
      </c>
      <c r="AV55" s="5">
        <v>1</v>
      </c>
      <c r="AW55" s="5">
        <v>1</v>
      </c>
      <c r="AX55" s="5">
        <v>1</v>
      </c>
      <c r="AY55" s="5">
        <v>1</v>
      </c>
      <c r="AZ55" s="5">
        <v>1</v>
      </c>
      <c r="BA55" s="5">
        <v>1</v>
      </c>
      <c r="BB55" s="5">
        <v>1</v>
      </c>
      <c r="BC55" s="5">
        <v>1</v>
      </c>
      <c r="BD55" s="5">
        <v>1</v>
      </c>
      <c r="BE55" s="5">
        <v>1</v>
      </c>
      <c r="BF55" s="5">
        <v>1</v>
      </c>
      <c r="BG55" s="5">
        <v>1</v>
      </c>
      <c r="BH55" s="5">
        <v>1</v>
      </c>
      <c r="BI55" s="5">
        <v>1</v>
      </c>
      <c r="BJ55" s="5">
        <v>1</v>
      </c>
    </row>
    <row r="56" spans="1:62" ht="15.75">
      <c r="A56" s="54">
        <v>241</v>
      </c>
      <c r="B56" s="152" t="s">
        <v>441</v>
      </c>
      <c r="C56" s="152"/>
      <c r="D56" s="152"/>
      <c r="E56" s="42" t="s">
        <v>329</v>
      </c>
      <c r="F56" s="5">
        <v>1</v>
      </c>
      <c r="G56" s="5">
        <v>1</v>
      </c>
      <c r="H56" s="5">
        <v>1</v>
      </c>
      <c r="I56" s="5">
        <v>1</v>
      </c>
      <c r="J56" s="5">
        <v>1</v>
      </c>
      <c r="K56" s="5">
        <v>1</v>
      </c>
      <c r="L56" s="5">
        <v>1</v>
      </c>
      <c r="M56" s="5">
        <v>1</v>
      </c>
      <c r="N56" s="5">
        <v>1</v>
      </c>
      <c r="O56" s="5">
        <v>1</v>
      </c>
      <c r="P56" s="5">
        <v>1</v>
      </c>
      <c r="Q56" s="5">
        <v>1</v>
      </c>
      <c r="R56" s="5">
        <v>1</v>
      </c>
      <c r="S56" s="5">
        <v>1</v>
      </c>
      <c r="T56" s="5">
        <v>1</v>
      </c>
      <c r="U56" s="5">
        <v>1</v>
      </c>
      <c r="V56" s="5">
        <v>1</v>
      </c>
      <c r="W56" s="5">
        <v>1</v>
      </c>
      <c r="X56" s="5">
        <v>1</v>
      </c>
      <c r="Y56" s="5">
        <v>1</v>
      </c>
      <c r="Z56" s="5">
        <v>1</v>
      </c>
      <c r="AA56" s="5">
        <v>1</v>
      </c>
      <c r="AB56" s="5">
        <v>1</v>
      </c>
      <c r="AC56" s="5">
        <v>1</v>
      </c>
      <c r="AD56" s="5">
        <v>1</v>
      </c>
      <c r="AE56" s="5">
        <v>1</v>
      </c>
      <c r="AF56" s="5">
        <v>1</v>
      </c>
      <c r="AG56" s="5">
        <v>1</v>
      </c>
      <c r="AH56" s="5">
        <v>1</v>
      </c>
      <c r="AI56" s="5">
        <v>1</v>
      </c>
      <c r="AJ56" s="5">
        <v>1</v>
      </c>
      <c r="AK56" s="5">
        <v>1</v>
      </c>
      <c r="AL56" s="5">
        <v>1</v>
      </c>
      <c r="AM56" s="5">
        <v>1</v>
      </c>
      <c r="AN56" s="5">
        <v>1</v>
      </c>
      <c r="AO56" s="5">
        <v>1</v>
      </c>
      <c r="AP56" s="5">
        <v>1</v>
      </c>
      <c r="AQ56" s="5">
        <v>1</v>
      </c>
      <c r="AR56" s="5">
        <v>1</v>
      </c>
      <c r="AS56" s="5" t="s">
        <v>95</v>
      </c>
      <c r="AT56" s="5" t="s">
        <v>95</v>
      </c>
      <c r="AU56" s="5">
        <v>1</v>
      </c>
      <c r="AV56" s="5">
        <v>1</v>
      </c>
      <c r="AW56" s="5">
        <v>1</v>
      </c>
      <c r="AX56" s="5">
        <v>1</v>
      </c>
      <c r="AY56" s="5">
        <v>1</v>
      </c>
      <c r="AZ56" s="5">
        <v>1</v>
      </c>
      <c r="BA56" s="5">
        <v>1</v>
      </c>
      <c r="BB56" s="5">
        <v>1</v>
      </c>
      <c r="BC56" s="5">
        <v>1</v>
      </c>
      <c r="BD56" s="5">
        <v>1</v>
      </c>
      <c r="BE56" s="5">
        <v>1</v>
      </c>
      <c r="BF56" s="5">
        <v>1</v>
      </c>
      <c r="BG56" s="5">
        <v>1</v>
      </c>
      <c r="BH56" s="5">
        <v>1</v>
      </c>
      <c r="BI56" s="5">
        <v>1</v>
      </c>
      <c r="BJ56" s="5">
        <v>1</v>
      </c>
    </row>
    <row r="57" spans="1:62" ht="30">
      <c r="A57" s="54">
        <v>242</v>
      </c>
      <c r="B57" s="152" t="s">
        <v>400</v>
      </c>
      <c r="C57" s="152"/>
      <c r="D57" s="152"/>
      <c r="E57" s="42" t="s">
        <v>330</v>
      </c>
      <c r="F57" s="5">
        <v>1</v>
      </c>
      <c r="G57" s="5">
        <v>1</v>
      </c>
      <c r="H57" s="5">
        <v>1</v>
      </c>
      <c r="I57" s="5">
        <v>1</v>
      </c>
      <c r="J57" s="5">
        <v>1</v>
      </c>
      <c r="K57" s="5">
        <v>1</v>
      </c>
      <c r="L57" s="5">
        <v>1</v>
      </c>
      <c r="M57" s="5">
        <v>1</v>
      </c>
      <c r="N57" s="5">
        <v>1</v>
      </c>
      <c r="O57" s="5">
        <v>1</v>
      </c>
      <c r="P57" s="5">
        <v>1</v>
      </c>
      <c r="Q57" s="5">
        <v>1</v>
      </c>
      <c r="R57" s="5">
        <v>1</v>
      </c>
      <c r="S57" s="5">
        <v>0</v>
      </c>
      <c r="T57" s="5">
        <v>0</v>
      </c>
      <c r="U57" s="5">
        <v>1</v>
      </c>
      <c r="V57" s="5">
        <v>1</v>
      </c>
      <c r="W57" s="5">
        <v>1</v>
      </c>
      <c r="X57" s="5">
        <v>1</v>
      </c>
      <c r="Y57" s="5">
        <v>1</v>
      </c>
      <c r="Z57" s="5">
        <v>1</v>
      </c>
      <c r="AA57" s="5">
        <v>1</v>
      </c>
      <c r="AB57" s="5">
        <v>1</v>
      </c>
      <c r="AC57" s="5">
        <v>1</v>
      </c>
      <c r="AD57" s="5">
        <v>1</v>
      </c>
      <c r="AE57" s="5">
        <v>1</v>
      </c>
      <c r="AF57" s="5">
        <v>1</v>
      </c>
      <c r="AG57" s="5">
        <v>1</v>
      </c>
      <c r="AH57" s="5">
        <v>1</v>
      </c>
      <c r="AI57" s="5">
        <v>1</v>
      </c>
      <c r="AJ57" s="5">
        <v>1</v>
      </c>
      <c r="AK57" s="5">
        <v>1</v>
      </c>
      <c r="AL57" s="5">
        <v>1</v>
      </c>
      <c r="AM57" s="5">
        <v>1</v>
      </c>
      <c r="AN57" s="5">
        <v>1</v>
      </c>
      <c r="AO57" s="5">
        <v>1</v>
      </c>
      <c r="AP57" s="5">
        <v>1</v>
      </c>
      <c r="AQ57" s="5">
        <v>1</v>
      </c>
      <c r="AR57" s="5">
        <v>1</v>
      </c>
      <c r="AS57" s="5" t="s">
        <v>95</v>
      </c>
      <c r="AT57" s="5" t="s">
        <v>95</v>
      </c>
      <c r="AU57" s="5">
        <v>1</v>
      </c>
      <c r="AV57" s="5">
        <v>1</v>
      </c>
      <c r="AW57" s="5">
        <v>1</v>
      </c>
      <c r="AX57" s="5">
        <v>1</v>
      </c>
      <c r="AY57" s="5">
        <v>1</v>
      </c>
      <c r="AZ57" s="5">
        <v>1</v>
      </c>
      <c r="BA57" s="5">
        <v>0</v>
      </c>
      <c r="BB57" s="5">
        <v>1</v>
      </c>
      <c r="BC57" s="5">
        <v>0</v>
      </c>
      <c r="BD57" s="5">
        <v>1</v>
      </c>
      <c r="BE57" s="5">
        <v>1</v>
      </c>
      <c r="BF57" s="5">
        <v>1</v>
      </c>
      <c r="BG57" s="5">
        <v>1</v>
      </c>
      <c r="BH57" s="5">
        <v>1</v>
      </c>
      <c r="BI57" s="5">
        <v>1</v>
      </c>
      <c r="BJ57" s="5">
        <v>1</v>
      </c>
    </row>
    <row r="58" spans="1:62" ht="18.75">
      <c r="A58" s="7" t="s">
        <v>83</v>
      </c>
      <c r="B58" s="142"/>
      <c r="C58" s="143"/>
      <c r="D58" s="143"/>
      <c r="E58" s="23"/>
      <c r="F58" s="6">
        <f aca="true" t="shared" si="0" ref="F58:AK58">SUM(F6:F57)</f>
        <v>51</v>
      </c>
      <c r="G58" s="6">
        <f t="shared" si="0"/>
        <v>51</v>
      </c>
      <c r="H58" s="6">
        <f t="shared" si="0"/>
        <v>51</v>
      </c>
      <c r="I58" s="6">
        <f t="shared" si="0"/>
        <v>50</v>
      </c>
      <c r="J58" s="6">
        <f t="shared" si="0"/>
        <v>51</v>
      </c>
      <c r="K58" s="6">
        <f t="shared" si="0"/>
        <v>51</v>
      </c>
      <c r="L58" s="6">
        <f t="shared" si="0"/>
        <v>51</v>
      </c>
      <c r="M58" s="6">
        <f t="shared" si="0"/>
        <v>52</v>
      </c>
      <c r="N58" s="6">
        <f t="shared" si="0"/>
        <v>51</v>
      </c>
      <c r="O58" s="6">
        <f t="shared" si="0"/>
        <v>52</v>
      </c>
      <c r="P58" s="6">
        <f t="shared" si="0"/>
        <v>49</v>
      </c>
      <c r="Q58" s="6">
        <f t="shared" si="0"/>
        <v>52</v>
      </c>
      <c r="R58" s="6">
        <f t="shared" si="0"/>
        <v>52</v>
      </c>
      <c r="S58" s="6">
        <f t="shared" si="0"/>
        <v>37</v>
      </c>
      <c r="T58" s="6">
        <f t="shared" si="0"/>
        <v>21</v>
      </c>
      <c r="U58" s="6">
        <f t="shared" si="0"/>
        <v>52</v>
      </c>
      <c r="V58" s="6">
        <f t="shared" si="0"/>
        <v>52</v>
      </c>
      <c r="W58" s="6">
        <f t="shared" si="0"/>
        <v>51</v>
      </c>
      <c r="X58" s="6">
        <f t="shared" si="0"/>
        <v>50</v>
      </c>
      <c r="Y58" s="6">
        <f t="shared" si="0"/>
        <v>50</v>
      </c>
      <c r="Z58" s="6">
        <f t="shared" si="0"/>
        <v>51</v>
      </c>
      <c r="AA58" s="6">
        <f t="shared" si="0"/>
        <v>51</v>
      </c>
      <c r="AB58" s="6">
        <f t="shared" si="0"/>
        <v>43</v>
      </c>
      <c r="AC58" s="6">
        <f t="shared" si="0"/>
        <v>50</v>
      </c>
      <c r="AD58" s="6">
        <f t="shared" si="0"/>
        <v>48</v>
      </c>
      <c r="AE58" s="6">
        <f t="shared" si="0"/>
        <v>49</v>
      </c>
      <c r="AF58" s="6">
        <f t="shared" si="0"/>
        <v>48</v>
      </c>
      <c r="AG58" s="6">
        <f t="shared" si="0"/>
        <v>50</v>
      </c>
      <c r="AH58" s="6">
        <f t="shared" si="0"/>
        <v>50</v>
      </c>
      <c r="AI58" s="6">
        <f t="shared" si="0"/>
        <v>48</v>
      </c>
      <c r="AJ58" s="6">
        <f t="shared" si="0"/>
        <v>50</v>
      </c>
      <c r="AK58" s="6">
        <f t="shared" si="0"/>
        <v>43</v>
      </c>
      <c r="AL58" s="6">
        <f aca="true" t="shared" si="1" ref="AL58:BJ58">SUM(AL6:AL57)</f>
        <v>49</v>
      </c>
      <c r="AM58" s="6">
        <f t="shared" si="1"/>
        <v>47</v>
      </c>
      <c r="AN58" s="6">
        <f t="shared" si="1"/>
        <v>48</v>
      </c>
      <c r="AO58" s="6">
        <f t="shared" si="1"/>
        <v>36</v>
      </c>
      <c r="AP58" s="6">
        <f t="shared" si="1"/>
        <v>49</v>
      </c>
      <c r="AQ58" s="6">
        <f t="shared" si="1"/>
        <v>52</v>
      </c>
      <c r="AR58" s="6">
        <f t="shared" si="1"/>
        <v>52</v>
      </c>
      <c r="AS58" s="6">
        <f t="shared" si="1"/>
        <v>13</v>
      </c>
      <c r="AT58" s="6">
        <f t="shared" si="1"/>
        <v>12</v>
      </c>
      <c r="AU58" s="6">
        <f t="shared" si="1"/>
        <v>44</v>
      </c>
      <c r="AV58" s="6">
        <f t="shared" si="1"/>
        <v>43</v>
      </c>
      <c r="AW58" s="6">
        <f t="shared" si="1"/>
        <v>52</v>
      </c>
      <c r="AX58" s="6">
        <f t="shared" si="1"/>
        <v>50</v>
      </c>
      <c r="AY58" s="6">
        <f t="shared" si="1"/>
        <v>51</v>
      </c>
      <c r="AZ58" s="6">
        <f t="shared" si="1"/>
        <v>51</v>
      </c>
      <c r="BA58" s="6">
        <f t="shared" si="1"/>
        <v>45</v>
      </c>
      <c r="BB58" s="6">
        <f t="shared" si="1"/>
        <v>48</v>
      </c>
      <c r="BC58" s="6">
        <f t="shared" si="1"/>
        <v>46</v>
      </c>
      <c r="BD58" s="6">
        <f t="shared" si="1"/>
        <v>49</v>
      </c>
      <c r="BE58" s="6">
        <f t="shared" si="1"/>
        <v>47</v>
      </c>
      <c r="BF58" s="6">
        <f t="shared" si="1"/>
        <v>48</v>
      </c>
      <c r="BG58" s="6">
        <f t="shared" si="1"/>
        <v>46</v>
      </c>
      <c r="BH58" s="6">
        <f t="shared" si="1"/>
        <v>50</v>
      </c>
      <c r="BI58" s="6">
        <f t="shared" si="1"/>
        <v>50</v>
      </c>
      <c r="BJ58" s="6">
        <f t="shared" si="1"/>
        <v>49</v>
      </c>
    </row>
    <row r="59" spans="6:62" ht="15">
      <c r="F59">
        <f>100*F58/51</f>
        <v>100</v>
      </c>
      <c r="G59">
        <f aca="true" t="shared" si="2" ref="G59:BG59">100*G58/51</f>
        <v>100</v>
      </c>
      <c r="H59">
        <f t="shared" si="2"/>
        <v>100</v>
      </c>
      <c r="I59">
        <f t="shared" si="2"/>
        <v>98.03921568627452</v>
      </c>
      <c r="J59">
        <f t="shared" si="2"/>
        <v>100</v>
      </c>
      <c r="K59">
        <f t="shared" si="2"/>
        <v>100</v>
      </c>
      <c r="L59">
        <f t="shared" si="2"/>
        <v>100</v>
      </c>
      <c r="M59">
        <f t="shared" si="2"/>
        <v>101.96078431372548</v>
      </c>
      <c r="N59">
        <f t="shared" si="2"/>
        <v>100</v>
      </c>
      <c r="O59">
        <f t="shared" si="2"/>
        <v>101.96078431372548</v>
      </c>
      <c r="P59">
        <f t="shared" si="2"/>
        <v>96.07843137254902</v>
      </c>
      <c r="Q59">
        <f t="shared" si="2"/>
        <v>101.96078431372548</v>
      </c>
      <c r="R59">
        <f t="shared" si="2"/>
        <v>101.96078431372548</v>
      </c>
      <c r="S59">
        <f t="shared" si="2"/>
        <v>72.54901960784314</v>
      </c>
      <c r="T59">
        <f t="shared" si="2"/>
        <v>41.1764705882353</v>
      </c>
      <c r="U59">
        <f t="shared" si="2"/>
        <v>101.96078431372548</v>
      </c>
      <c r="V59">
        <f t="shared" si="2"/>
        <v>101.96078431372548</v>
      </c>
      <c r="W59">
        <f t="shared" si="2"/>
        <v>100</v>
      </c>
      <c r="X59">
        <f t="shared" si="2"/>
        <v>98.03921568627452</v>
      </c>
      <c r="Y59">
        <f t="shared" si="2"/>
        <v>98.03921568627452</v>
      </c>
      <c r="Z59">
        <f t="shared" si="2"/>
        <v>100</v>
      </c>
      <c r="AA59">
        <f t="shared" si="2"/>
        <v>100</v>
      </c>
      <c r="AB59">
        <f t="shared" si="2"/>
        <v>84.31372549019608</v>
      </c>
      <c r="AC59">
        <f t="shared" si="2"/>
        <v>98.03921568627452</v>
      </c>
      <c r="AD59">
        <f t="shared" si="2"/>
        <v>94.11764705882354</v>
      </c>
      <c r="AE59">
        <f t="shared" si="2"/>
        <v>96.07843137254902</v>
      </c>
      <c r="AF59">
        <f t="shared" si="2"/>
        <v>94.11764705882354</v>
      </c>
      <c r="AG59">
        <f t="shared" si="2"/>
        <v>98.03921568627452</v>
      </c>
      <c r="AH59">
        <f t="shared" si="2"/>
        <v>98.03921568627452</v>
      </c>
      <c r="AI59">
        <f t="shared" si="2"/>
        <v>94.11764705882354</v>
      </c>
      <c r="AJ59">
        <f t="shared" si="2"/>
        <v>98.03921568627452</v>
      </c>
      <c r="AK59">
        <f t="shared" si="2"/>
        <v>84.31372549019608</v>
      </c>
      <c r="AL59">
        <f t="shared" si="2"/>
        <v>96.07843137254902</v>
      </c>
      <c r="AM59">
        <f t="shared" si="2"/>
        <v>92.15686274509804</v>
      </c>
      <c r="AN59">
        <f t="shared" si="2"/>
        <v>94.11764705882354</v>
      </c>
      <c r="AO59">
        <f t="shared" si="2"/>
        <v>70.58823529411765</v>
      </c>
      <c r="AP59">
        <f t="shared" si="2"/>
        <v>96.07843137254902</v>
      </c>
      <c r="AQ59">
        <f t="shared" si="2"/>
        <v>101.96078431372548</v>
      </c>
      <c r="AR59">
        <f t="shared" si="2"/>
        <v>101.96078431372548</v>
      </c>
      <c r="AS59">
        <f t="shared" si="2"/>
        <v>25.49019607843137</v>
      </c>
      <c r="AT59">
        <f t="shared" si="2"/>
        <v>23.529411764705884</v>
      </c>
      <c r="AU59">
        <f t="shared" si="2"/>
        <v>86.27450980392157</v>
      </c>
      <c r="AV59">
        <f t="shared" si="2"/>
        <v>84.31372549019608</v>
      </c>
      <c r="AW59">
        <f t="shared" si="2"/>
        <v>101.96078431372548</v>
      </c>
      <c r="AX59">
        <f t="shared" si="2"/>
        <v>98.03921568627452</v>
      </c>
      <c r="AY59">
        <f t="shared" si="2"/>
        <v>100</v>
      </c>
      <c r="AZ59">
        <f t="shared" si="2"/>
        <v>100</v>
      </c>
      <c r="BA59">
        <f t="shared" si="2"/>
        <v>88.23529411764706</v>
      </c>
      <c r="BB59">
        <f t="shared" si="2"/>
        <v>94.11764705882354</v>
      </c>
      <c r="BC59">
        <f t="shared" si="2"/>
        <v>90.19607843137256</v>
      </c>
      <c r="BD59">
        <f t="shared" si="2"/>
        <v>96.07843137254902</v>
      </c>
      <c r="BE59">
        <f t="shared" si="2"/>
        <v>92.15686274509804</v>
      </c>
      <c r="BF59">
        <f t="shared" si="2"/>
        <v>94.11764705882354</v>
      </c>
      <c r="BG59">
        <f t="shared" si="2"/>
        <v>90.19607843137256</v>
      </c>
      <c r="BH59">
        <f>100*BH58/51</f>
        <v>98.03921568627452</v>
      </c>
      <c r="BI59">
        <f>100*BI58/51</f>
        <v>98.03921568627452</v>
      </c>
      <c r="BJ59">
        <f>100*BJ58/51</f>
        <v>96.07843137254902</v>
      </c>
    </row>
    <row r="60" ht="15">
      <c r="BJ60">
        <f>SUM(F59:BJ59)/70</f>
        <v>75.21008403361344</v>
      </c>
    </row>
  </sheetData>
  <sheetProtection/>
  <mergeCells count="121">
    <mergeCell ref="B58:D58"/>
    <mergeCell ref="B57:D57"/>
    <mergeCell ref="B51:D51"/>
    <mergeCell ref="B52:D52"/>
    <mergeCell ref="B53:D53"/>
    <mergeCell ref="B54:D54"/>
    <mergeCell ref="B55:D55"/>
    <mergeCell ref="B56:D56"/>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B6:D6"/>
    <mergeCell ref="B7:D7"/>
    <mergeCell ref="B8:D8"/>
    <mergeCell ref="BI3:BI5"/>
    <mergeCell ref="BJ3:BJ5"/>
    <mergeCell ref="BH3:BH5"/>
    <mergeCell ref="BB3:BB5"/>
    <mergeCell ref="BC3:BC5"/>
    <mergeCell ref="BD3:BD5"/>
    <mergeCell ref="BE3:BE5"/>
    <mergeCell ref="BF3:BF5"/>
    <mergeCell ref="BG3:BG5"/>
    <mergeCell ref="AV3:AV5"/>
    <mergeCell ref="AW3:AW5"/>
    <mergeCell ref="AX3:AX5"/>
    <mergeCell ref="AY3:AY5"/>
    <mergeCell ref="AZ3:AZ5"/>
    <mergeCell ref="BA3:BA5"/>
    <mergeCell ref="AP3:AP5"/>
    <mergeCell ref="AQ3:AQ5"/>
    <mergeCell ref="AR3:AR5"/>
    <mergeCell ref="AS3:AS5"/>
    <mergeCell ref="AT3:AT5"/>
    <mergeCell ref="AU3:AU5"/>
    <mergeCell ref="AN3:AN5"/>
    <mergeCell ref="AO3:AO5"/>
    <mergeCell ref="AH3:AH5"/>
    <mergeCell ref="AI3:AI5"/>
    <mergeCell ref="AJ3:AJ5"/>
    <mergeCell ref="AK3:AK5"/>
    <mergeCell ref="AL3:AL5"/>
    <mergeCell ref="AM3:AM5"/>
    <mergeCell ref="AB3:AB5"/>
    <mergeCell ref="AC3:AC5"/>
    <mergeCell ref="AD3:AD5"/>
    <mergeCell ref="AE3:AE5"/>
    <mergeCell ref="AF3:AF5"/>
    <mergeCell ref="AG3:AG5"/>
    <mergeCell ref="AA3:AA5"/>
    <mergeCell ref="T3:T5"/>
    <mergeCell ref="U3:U5"/>
    <mergeCell ref="N3:N5"/>
    <mergeCell ref="O3:O5"/>
    <mergeCell ref="P3:P5"/>
    <mergeCell ref="Q3:Q5"/>
    <mergeCell ref="R3:R5"/>
    <mergeCell ref="S3:S5"/>
    <mergeCell ref="A1:A5"/>
    <mergeCell ref="B1:D5"/>
    <mergeCell ref="E1:E5"/>
    <mergeCell ref="F1:L2"/>
    <mergeCell ref="M1:BJ1"/>
    <mergeCell ref="M2:R2"/>
    <mergeCell ref="S2:T2"/>
    <mergeCell ref="U2:AB2"/>
    <mergeCell ref="AC2:AO2"/>
    <mergeCell ref="AQ2:AX2"/>
    <mergeCell ref="AY2:BG2"/>
    <mergeCell ref="F3:F5"/>
    <mergeCell ref="G3:G5"/>
    <mergeCell ref="H3:H5"/>
    <mergeCell ref="I3:I5"/>
    <mergeCell ref="J3:J5"/>
    <mergeCell ref="K3:K5"/>
    <mergeCell ref="L3:L5"/>
    <mergeCell ref="M3:M5"/>
    <mergeCell ref="V3:V5"/>
    <mergeCell ref="W3:W5"/>
    <mergeCell ref="X3:X5"/>
    <mergeCell ref="Y3:Y5"/>
    <mergeCell ref="Z3:Z5"/>
  </mergeCells>
  <hyperlinks>
    <hyperlink ref="E6" r:id="rId1" display="http://school1.ivedu.ru/"/>
    <hyperlink ref="E7" r:id="rId2" display="http://school2.ivedu.ru/"/>
    <hyperlink ref="E8" r:id="rId3" display="http://school3.ivedu.ru/"/>
    <hyperlink ref="E9" r:id="rId4" display="http://mou-sosh4.ru/"/>
    <hyperlink ref="E10" r:id="rId5" display="http://school5.ivedu.ru/"/>
    <hyperlink ref="E11" r:id="rId6" display="http://school6.ivedu.ru/"/>
    <hyperlink ref="E12" r:id="rId7" display="http://school7.ivedu.ru/"/>
    <hyperlink ref="E13" r:id="rId8" display="http://school8.ivedu.ru/"/>
    <hyperlink ref="E14" r:id="rId9" display="http://school9.ivedu.ru/"/>
    <hyperlink ref="E15" r:id="rId10" display="http://school11.ivedu.ru/"/>
    <hyperlink ref="E17" r:id="rId11" display="http://school15.ivedu.ru/"/>
    <hyperlink ref="E18" r:id="rId12" display="http://school17.ivedu.ru/"/>
    <hyperlink ref="E19" r:id="rId13" display="http://school18.ivedu.ru/"/>
    <hyperlink ref="E20" r:id="rId14" display="http://school19.ivedu.ru/"/>
    <hyperlink ref="E21" r:id="rId15" display="http://school20.ivedu.ru/"/>
    <hyperlink ref="E22" r:id="rId16" display="http://school21.ivedu.ru/"/>
    <hyperlink ref="E23" r:id="rId17" display="http://licey22.ivedu.ru/"/>
    <hyperlink ref="E24" r:id="rId18" display="http://school23.ivedu.ru/"/>
    <hyperlink ref="E25" r:id="rId19" display="http://school24.ivedu.ru/"/>
    <hyperlink ref="E26" r:id="rId20" display="http://school25.ivedu.ru/"/>
    <hyperlink ref="E27" r:id="rId21" display="http://school26.ivedu.ru/"/>
    <hyperlink ref="E28" r:id="rId22" display="http://school28.ivedu.ru/"/>
    <hyperlink ref="E29" r:id="rId23" display="http://school29.ivedu.ru/"/>
    <hyperlink ref="E30" r:id="rId24" display="http://school30.ivedu.ru/"/>
    <hyperlink ref="E31" r:id="rId25" display="http://school31.ivedu.ru/"/>
    <hyperlink ref="E32" r:id="rId26" display="http://www.school32ivanovo.ucoz.ru/"/>
    <hyperlink ref="E33" r:id="rId27" display="http://school33.ivedu.ru/"/>
    <hyperlink ref="E34" r:id="rId28" display="http://www.iv35school.ru/"/>
    <hyperlink ref="E35" r:id="rId29" display="http://school36.ivedu.ru/"/>
    <hyperlink ref="E36" r:id="rId30" display="http://school37.ivedu.ru"/>
    <hyperlink ref="E37" r:id="rId31" display="http://school39.ivedu.ru/"/>
    <hyperlink ref="E38" r:id="rId32" display="http://school41.ivedu.ru/"/>
    <hyperlink ref="E39" r:id="rId33" display="http://www.shkola-42.ru/"/>
    <hyperlink ref="E40" r:id="rId34" display="http://school43.ivedu.ru/"/>
    <hyperlink ref="E41" r:id="rId35" display="http://school44.ivedu.ru/"/>
    <hyperlink ref="E42" r:id="rId36" display="http://school49.ivedu.ru/"/>
    <hyperlink ref="E43" r:id="rId37" display="http://school50.ivedu.ru/"/>
    <hyperlink ref="E44" r:id="rId38" display="http://school53.ivedu.ru/"/>
    <hyperlink ref="E45" r:id="rId39" display="http://school54.ivedu.ru/"/>
    <hyperlink ref="E46" r:id="rId40" display="http://school55.ivedu.ru/"/>
    <hyperlink ref="E47" r:id="rId41" display="http://school56.ivedu.ru/"/>
    <hyperlink ref="E48" r:id="rId42" display="http://school58.ivedu.ru/"/>
    <hyperlink ref="E49" r:id="rId43" display="http://school61.ivedu.ru/"/>
    <hyperlink ref="E50" r:id="rId44" display="http://school62.ivedu.ru/"/>
    <hyperlink ref="E51" r:id="rId45" display="http://school63.ivedu.ru/"/>
    <hyperlink ref="E52" r:id="rId46" display="http://school64.ivedu.ru/"/>
    <hyperlink ref="E53" r:id="rId47" display="http://school65.ivedu.ru/"/>
    <hyperlink ref="E54" r:id="rId48" display="http://school66.ivedu.ru/"/>
    <hyperlink ref="E55" r:id="rId49" display="http://school67.ivedu.ru/"/>
    <hyperlink ref="E56" r:id="rId50" display="http://school68.ivedu.ru/"/>
    <hyperlink ref="E57" r:id="rId51" display="http://school-evening.ivedu.ru"/>
    <hyperlink ref="E16" r:id="rId52" display="www.ivanovo14.ru"/>
  </hyperlinks>
  <printOptions/>
  <pageMargins left="0.11811023622047245" right="0.11811023622047245" top="0.35433070866141736" bottom="0.35433070866141736" header="0.31496062992125984" footer="0.31496062992125984"/>
  <pageSetup fitToHeight="0" fitToWidth="1" horizontalDpi="600" verticalDpi="600" orientation="landscape" paperSize="9" scale="38" r:id="rId53"/>
</worksheet>
</file>

<file path=xl/worksheets/sheet5.xml><?xml version="1.0" encoding="utf-8"?>
<worksheet xmlns="http://schemas.openxmlformats.org/spreadsheetml/2006/main" xmlns:r="http://schemas.openxmlformats.org/officeDocument/2006/relationships">
  <sheetPr>
    <pageSetUpPr fitToPage="1"/>
  </sheetPr>
  <dimension ref="A1:BJ24"/>
  <sheetViews>
    <sheetView zoomScalePageLayoutView="0" workbookViewId="0" topLeftCell="A1">
      <selection activeCell="B6" sqref="B6:D6"/>
    </sheetView>
  </sheetViews>
  <sheetFormatPr defaultColWidth="9.140625" defaultRowHeight="15"/>
  <cols>
    <col min="5" max="5" width="71.7109375" style="0" customWidth="1"/>
    <col min="6" max="6" width="5.28125" style="0" customWidth="1"/>
    <col min="7" max="7" width="5.57421875" style="0" customWidth="1"/>
    <col min="8" max="8" width="5.140625" style="0" customWidth="1"/>
    <col min="9" max="9" width="5.28125" style="0" customWidth="1"/>
    <col min="10" max="11" width="5.00390625" style="0" customWidth="1"/>
    <col min="12" max="12" width="4.7109375" style="0" customWidth="1"/>
    <col min="13" max="13" width="5.00390625" style="0" customWidth="1"/>
    <col min="14" max="14" width="4.7109375" style="0" customWidth="1"/>
    <col min="15" max="15" width="5.421875" style="0" customWidth="1"/>
    <col min="16" max="16" width="5.140625" style="0" customWidth="1"/>
    <col min="17" max="17" width="4.8515625" style="0" customWidth="1"/>
    <col min="18" max="18" width="5.140625" style="0" customWidth="1"/>
    <col min="19" max="19" width="4.8515625" style="0" customWidth="1"/>
    <col min="20" max="20" width="5.140625" style="0" customWidth="1"/>
    <col min="21" max="21" width="4.57421875" style="0" customWidth="1"/>
    <col min="22" max="22" width="4.8515625" style="0" customWidth="1"/>
    <col min="23" max="23" width="5.140625" style="0" customWidth="1"/>
    <col min="24" max="25" width="5.28125" style="0" customWidth="1"/>
    <col min="26" max="26" width="4.8515625" style="0" customWidth="1"/>
    <col min="27" max="27" width="5.140625" style="0" customWidth="1"/>
    <col min="28" max="28" width="5.00390625" style="0" customWidth="1"/>
    <col min="29" max="29" width="5.140625" style="0" customWidth="1"/>
    <col min="30" max="30" width="4.8515625" style="0" customWidth="1"/>
    <col min="31" max="32" width="5.28125" style="0" customWidth="1"/>
    <col min="33" max="33" width="5.00390625" style="0" customWidth="1"/>
    <col min="34" max="34" width="5.140625" style="0" customWidth="1"/>
    <col min="35" max="35" width="4.7109375" style="0" customWidth="1"/>
    <col min="36" max="36" width="5.00390625" style="0" customWidth="1"/>
    <col min="37" max="37" width="5.421875" style="0" customWidth="1"/>
    <col min="38" max="38" width="5.00390625" style="0" customWidth="1"/>
    <col min="39" max="39" width="5.7109375" style="0" customWidth="1"/>
    <col min="40" max="41" width="5.28125" style="0" customWidth="1"/>
    <col min="43" max="43" width="5.28125" style="0" customWidth="1"/>
    <col min="44" max="44" width="5.00390625" style="0" customWidth="1"/>
    <col min="45" max="45" width="5.57421875" style="0" customWidth="1"/>
    <col min="46" max="47" width="5.140625" style="0" customWidth="1"/>
    <col min="48" max="48" width="5.00390625" style="0" customWidth="1"/>
    <col min="49" max="50" width="5.140625" style="0" customWidth="1"/>
    <col min="51" max="51" width="5.28125" style="0" customWidth="1"/>
    <col min="52" max="53" width="5.140625" style="0" customWidth="1"/>
    <col min="54" max="54" width="4.8515625" style="0" customWidth="1"/>
    <col min="55" max="56" width="5.00390625" style="0" customWidth="1"/>
    <col min="57" max="57" width="4.8515625" style="0" customWidth="1"/>
    <col min="58" max="58" width="5.140625" style="0" customWidth="1"/>
    <col min="59" max="59" width="4.7109375" style="0" customWidth="1"/>
  </cols>
  <sheetData>
    <row r="1" spans="1:62" ht="48" customHeight="1" thickBot="1">
      <c r="A1" s="90" t="s">
        <v>84</v>
      </c>
      <c r="B1" s="92" t="s">
        <v>459</v>
      </c>
      <c r="C1" s="130"/>
      <c r="D1" s="130"/>
      <c r="E1" s="90" t="s">
        <v>82</v>
      </c>
      <c r="F1" s="95" t="s">
        <v>7</v>
      </c>
      <c r="G1" s="96"/>
      <c r="H1" s="96"/>
      <c r="I1" s="96"/>
      <c r="J1" s="96"/>
      <c r="K1" s="96"/>
      <c r="L1" s="97"/>
      <c r="M1" s="101" t="s">
        <v>8</v>
      </c>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3"/>
    </row>
    <row r="2" spans="1:62" ht="141.75" customHeight="1">
      <c r="A2" s="91"/>
      <c r="B2" s="93"/>
      <c r="C2" s="132"/>
      <c r="D2" s="132"/>
      <c r="E2" s="91"/>
      <c r="F2" s="98"/>
      <c r="G2" s="99"/>
      <c r="H2" s="99"/>
      <c r="I2" s="99"/>
      <c r="J2" s="99"/>
      <c r="K2" s="99"/>
      <c r="L2" s="100"/>
      <c r="M2" s="104" t="s">
        <v>9</v>
      </c>
      <c r="N2" s="105"/>
      <c r="O2" s="105"/>
      <c r="P2" s="105"/>
      <c r="Q2" s="105"/>
      <c r="R2" s="106"/>
      <c r="S2" s="104" t="s">
        <v>22</v>
      </c>
      <c r="T2" s="106"/>
      <c r="U2" s="107" t="s">
        <v>23</v>
      </c>
      <c r="V2" s="108"/>
      <c r="W2" s="108"/>
      <c r="X2" s="108"/>
      <c r="Y2" s="108"/>
      <c r="Z2" s="108"/>
      <c r="AA2" s="108"/>
      <c r="AB2" s="109"/>
      <c r="AC2" s="104" t="s">
        <v>32</v>
      </c>
      <c r="AD2" s="105"/>
      <c r="AE2" s="105"/>
      <c r="AF2" s="105"/>
      <c r="AG2" s="105"/>
      <c r="AH2" s="105"/>
      <c r="AI2" s="105"/>
      <c r="AJ2" s="105"/>
      <c r="AK2" s="105"/>
      <c r="AL2" s="105"/>
      <c r="AM2" s="105"/>
      <c r="AN2" s="105"/>
      <c r="AO2" s="105"/>
      <c r="AP2" s="1" t="s">
        <v>50</v>
      </c>
      <c r="AQ2" s="104" t="s">
        <v>52</v>
      </c>
      <c r="AR2" s="105"/>
      <c r="AS2" s="105"/>
      <c r="AT2" s="105"/>
      <c r="AU2" s="105"/>
      <c r="AV2" s="105"/>
      <c r="AW2" s="105"/>
      <c r="AX2" s="106"/>
      <c r="AY2" s="107" t="s">
        <v>61</v>
      </c>
      <c r="AZ2" s="108"/>
      <c r="BA2" s="108"/>
      <c r="BB2" s="108"/>
      <c r="BC2" s="108"/>
      <c r="BD2" s="108"/>
      <c r="BE2" s="108"/>
      <c r="BF2" s="108"/>
      <c r="BG2" s="109"/>
      <c r="BH2" s="1" t="s">
        <v>76</v>
      </c>
      <c r="BI2" s="1" t="s">
        <v>78</v>
      </c>
      <c r="BJ2" s="2" t="s">
        <v>80</v>
      </c>
    </row>
    <row r="3" spans="1:62" ht="18.75" customHeight="1">
      <c r="A3" s="91"/>
      <c r="B3" s="93"/>
      <c r="C3" s="132"/>
      <c r="D3" s="132"/>
      <c r="E3" s="91"/>
      <c r="F3" s="110">
        <v>1</v>
      </c>
      <c r="G3" s="112">
        <v>2</v>
      </c>
      <c r="H3" s="112">
        <v>3</v>
      </c>
      <c r="I3" s="112">
        <v>4</v>
      </c>
      <c r="J3" s="112">
        <v>5</v>
      </c>
      <c r="K3" s="112">
        <v>6</v>
      </c>
      <c r="L3" s="114">
        <v>7</v>
      </c>
      <c r="M3" s="110">
        <v>8</v>
      </c>
      <c r="N3" s="112">
        <v>9</v>
      </c>
      <c r="O3" s="112">
        <v>10</v>
      </c>
      <c r="P3" s="112">
        <v>11</v>
      </c>
      <c r="Q3" s="112">
        <v>12</v>
      </c>
      <c r="R3" s="114">
        <v>13</v>
      </c>
      <c r="S3" s="111">
        <v>14</v>
      </c>
      <c r="T3" s="116">
        <v>19</v>
      </c>
      <c r="U3" s="111">
        <v>20</v>
      </c>
      <c r="V3" s="120">
        <v>21</v>
      </c>
      <c r="W3" s="113">
        <v>22</v>
      </c>
      <c r="X3" s="120">
        <v>23</v>
      </c>
      <c r="Y3" s="113">
        <v>24</v>
      </c>
      <c r="Z3" s="120">
        <v>25</v>
      </c>
      <c r="AA3" s="113">
        <v>26</v>
      </c>
      <c r="AB3" s="116">
        <v>27</v>
      </c>
      <c r="AC3" s="111">
        <v>28</v>
      </c>
      <c r="AD3" s="120">
        <v>29</v>
      </c>
      <c r="AE3" s="113">
        <v>30</v>
      </c>
      <c r="AF3" s="120">
        <v>31</v>
      </c>
      <c r="AG3" s="113">
        <v>32</v>
      </c>
      <c r="AH3" s="120">
        <v>33</v>
      </c>
      <c r="AI3" s="113">
        <v>34</v>
      </c>
      <c r="AJ3" s="120">
        <v>35</v>
      </c>
      <c r="AK3" s="113">
        <v>36</v>
      </c>
      <c r="AL3" s="120">
        <v>37</v>
      </c>
      <c r="AM3" s="113">
        <v>38</v>
      </c>
      <c r="AN3" s="120">
        <v>39</v>
      </c>
      <c r="AO3" s="113">
        <v>40</v>
      </c>
      <c r="AP3" s="122">
        <v>45</v>
      </c>
      <c r="AQ3" s="111">
        <v>46</v>
      </c>
      <c r="AR3" s="120">
        <v>47</v>
      </c>
      <c r="AS3" s="113">
        <v>48</v>
      </c>
      <c r="AT3" s="120">
        <v>49</v>
      </c>
      <c r="AU3" s="113">
        <v>50</v>
      </c>
      <c r="AV3" s="120">
        <v>51</v>
      </c>
      <c r="AW3" s="113">
        <v>52</v>
      </c>
      <c r="AX3" s="116">
        <v>53</v>
      </c>
      <c r="AY3" s="111">
        <v>54</v>
      </c>
      <c r="AZ3" s="120">
        <v>55</v>
      </c>
      <c r="BA3" s="113">
        <v>56</v>
      </c>
      <c r="BB3" s="120">
        <v>57</v>
      </c>
      <c r="BC3" s="113">
        <v>58</v>
      </c>
      <c r="BD3" s="120">
        <v>59</v>
      </c>
      <c r="BE3" s="113">
        <v>60</v>
      </c>
      <c r="BF3" s="120">
        <v>61</v>
      </c>
      <c r="BG3" s="115">
        <v>62</v>
      </c>
      <c r="BH3" s="126">
        <v>68</v>
      </c>
      <c r="BI3" s="122">
        <v>69</v>
      </c>
      <c r="BJ3" s="124">
        <v>70</v>
      </c>
    </row>
    <row r="4" spans="1:62" ht="15" customHeight="1">
      <c r="A4" s="91"/>
      <c r="B4" s="93"/>
      <c r="C4" s="132"/>
      <c r="D4" s="132"/>
      <c r="E4" s="91"/>
      <c r="F4" s="110"/>
      <c r="G4" s="112"/>
      <c r="H4" s="112"/>
      <c r="I4" s="112"/>
      <c r="J4" s="112"/>
      <c r="K4" s="112"/>
      <c r="L4" s="114"/>
      <c r="M4" s="110"/>
      <c r="N4" s="112"/>
      <c r="O4" s="112"/>
      <c r="P4" s="112"/>
      <c r="Q4" s="112"/>
      <c r="R4" s="114"/>
      <c r="S4" s="118"/>
      <c r="T4" s="117"/>
      <c r="U4" s="118"/>
      <c r="V4" s="121"/>
      <c r="W4" s="119"/>
      <c r="X4" s="121"/>
      <c r="Y4" s="119"/>
      <c r="Z4" s="121"/>
      <c r="AA4" s="119"/>
      <c r="AB4" s="117"/>
      <c r="AC4" s="118"/>
      <c r="AD4" s="121"/>
      <c r="AE4" s="119"/>
      <c r="AF4" s="121"/>
      <c r="AG4" s="119"/>
      <c r="AH4" s="121"/>
      <c r="AI4" s="119"/>
      <c r="AJ4" s="121"/>
      <c r="AK4" s="119"/>
      <c r="AL4" s="121"/>
      <c r="AM4" s="119"/>
      <c r="AN4" s="121"/>
      <c r="AO4" s="119"/>
      <c r="AP4" s="123"/>
      <c r="AQ4" s="118"/>
      <c r="AR4" s="121"/>
      <c r="AS4" s="119"/>
      <c r="AT4" s="121"/>
      <c r="AU4" s="119"/>
      <c r="AV4" s="121"/>
      <c r="AW4" s="119"/>
      <c r="AX4" s="117"/>
      <c r="AY4" s="118"/>
      <c r="AZ4" s="121"/>
      <c r="BA4" s="119"/>
      <c r="BB4" s="121"/>
      <c r="BC4" s="119"/>
      <c r="BD4" s="121"/>
      <c r="BE4" s="119"/>
      <c r="BF4" s="121"/>
      <c r="BG4" s="128"/>
      <c r="BH4" s="127"/>
      <c r="BI4" s="123"/>
      <c r="BJ4" s="125"/>
    </row>
    <row r="5" spans="1:62" ht="12.75" customHeight="1">
      <c r="A5" s="129"/>
      <c r="B5" s="93"/>
      <c r="C5" s="132"/>
      <c r="D5" s="132"/>
      <c r="E5" s="129"/>
      <c r="F5" s="110"/>
      <c r="G5" s="112"/>
      <c r="H5" s="112"/>
      <c r="I5" s="112"/>
      <c r="J5" s="112"/>
      <c r="K5" s="112"/>
      <c r="L5" s="114"/>
      <c r="M5" s="110"/>
      <c r="N5" s="112"/>
      <c r="O5" s="112"/>
      <c r="P5" s="112"/>
      <c r="Q5" s="112"/>
      <c r="R5" s="114"/>
      <c r="S5" s="135"/>
      <c r="T5" s="134"/>
      <c r="U5" s="135"/>
      <c r="V5" s="137"/>
      <c r="W5" s="136"/>
      <c r="X5" s="137"/>
      <c r="Y5" s="136"/>
      <c r="Z5" s="137"/>
      <c r="AA5" s="136"/>
      <c r="AB5" s="134"/>
      <c r="AC5" s="135"/>
      <c r="AD5" s="137"/>
      <c r="AE5" s="136"/>
      <c r="AF5" s="137"/>
      <c r="AG5" s="136"/>
      <c r="AH5" s="137"/>
      <c r="AI5" s="136"/>
      <c r="AJ5" s="137"/>
      <c r="AK5" s="136"/>
      <c r="AL5" s="137"/>
      <c r="AM5" s="136"/>
      <c r="AN5" s="137"/>
      <c r="AO5" s="136"/>
      <c r="AP5" s="138"/>
      <c r="AQ5" s="135"/>
      <c r="AR5" s="137"/>
      <c r="AS5" s="136"/>
      <c r="AT5" s="137"/>
      <c r="AU5" s="136"/>
      <c r="AV5" s="137"/>
      <c r="AW5" s="136"/>
      <c r="AX5" s="134"/>
      <c r="AY5" s="135"/>
      <c r="AZ5" s="137"/>
      <c r="BA5" s="136"/>
      <c r="BB5" s="137"/>
      <c r="BC5" s="136"/>
      <c r="BD5" s="137"/>
      <c r="BE5" s="136"/>
      <c r="BF5" s="137"/>
      <c r="BG5" s="141"/>
      <c r="BH5" s="140"/>
      <c r="BI5" s="138"/>
      <c r="BJ5" s="139"/>
    </row>
    <row r="6" spans="1:62" ht="15.75">
      <c r="A6" s="54">
        <v>19</v>
      </c>
      <c r="B6" s="152" t="s">
        <v>448</v>
      </c>
      <c r="C6" s="152"/>
      <c r="D6" s="152"/>
      <c r="E6" s="24" t="s">
        <v>104</v>
      </c>
      <c r="F6" s="3">
        <v>1</v>
      </c>
      <c r="G6" s="3">
        <v>1</v>
      </c>
      <c r="H6" s="3">
        <v>1</v>
      </c>
      <c r="I6" s="3">
        <v>1</v>
      </c>
      <c r="J6" s="3">
        <v>1</v>
      </c>
      <c r="K6" s="3">
        <v>1</v>
      </c>
      <c r="L6" s="3">
        <v>1</v>
      </c>
      <c r="M6" s="3">
        <v>1</v>
      </c>
      <c r="N6" s="3">
        <v>1</v>
      </c>
      <c r="O6" s="3">
        <v>1</v>
      </c>
      <c r="P6" s="3">
        <v>1</v>
      </c>
      <c r="Q6" s="3">
        <v>1</v>
      </c>
      <c r="R6" s="3">
        <v>1</v>
      </c>
      <c r="S6" s="3">
        <v>1</v>
      </c>
      <c r="T6" s="3">
        <v>0</v>
      </c>
      <c r="U6" s="3">
        <v>0</v>
      </c>
      <c r="V6" s="3">
        <v>0</v>
      </c>
      <c r="W6" s="3">
        <v>0</v>
      </c>
      <c r="X6" s="3">
        <v>1</v>
      </c>
      <c r="Y6" s="3">
        <v>0</v>
      </c>
      <c r="Z6" s="3">
        <v>1</v>
      </c>
      <c r="AA6" s="3">
        <v>0</v>
      </c>
      <c r="AB6" s="3">
        <v>0</v>
      </c>
      <c r="AC6" s="3">
        <v>1</v>
      </c>
      <c r="AD6" s="3">
        <v>0</v>
      </c>
      <c r="AE6" s="3">
        <v>1</v>
      </c>
      <c r="AF6" s="3">
        <v>0</v>
      </c>
      <c r="AG6" s="3">
        <v>1</v>
      </c>
      <c r="AH6" s="3">
        <v>1</v>
      </c>
      <c r="AI6" s="3">
        <v>1</v>
      </c>
      <c r="AJ6" s="3">
        <v>0</v>
      </c>
      <c r="AK6" s="3">
        <v>1</v>
      </c>
      <c r="AL6" s="3">
        <v>1</v>
      </c>
      <c r="AM6" s="3">
        <v>1</v>
      </c>
      <c r="AN6" s="3">
        <v>1</v>
      </c>
      <c r="AO6" s="3">
        <v>1</v>
      </c>
      <c r="AP6" s="3">
        <v>1</v>
      </c>
      <c r="AQ6" s="3">
        <v>1</v>
      </c>
      <c r="AR6" s="3">
        <v>1</v>
      </c>
      <c r="AS6" s="3" t="s">
        <v>95</v>
      </c>
      <c r="AT6" s="3" t="s">
        <v>95</v>
      </c>
      <c r="AU6" s="3">
        <v>0</v>
      </c>
      <c r="AV6" s="3">
        <v>0</v>
      </c>
      <c r="AW6" s="3">
        <v>1</v>
      </c>
      <c r="AX6" s="3">
        <v>1</v>
      </c>
      <c r="AY6" s="3">
        <v>1</v>
      </c>
      <c r="AZ6" s="3">
        <v>0</v>
      </c>
      <c r="BA6" s="3">
        <v>1</v>
      </c>
      <c r="BB6" s="3">
        <v>0</v>
      </c>
      <c r="BC6" s="3">
        <v>1</v>
      </c>
      <c r="BD6" s="3">
        <v>0</v>
      </c>
      <c r="BE6" s="3">
        <v>1</v>
      </c>
      <c r="BF6" s="3">
        <v>0</v>
      </c>
      <c r="BG6" s="3">
        <v>0</v>
      </c>
      <c r="BH6" s="3">
        <v>1</v>
      </c>
      <c r="BI6" s="3">
        <v>0</v>
      </c>
      <c r="BJ6" s="3">
        <v>0</v>
      </c>
    </row>
    <row r="7" spans="1:62" ht="30.75" customHeight="1">
      <c r="A7" s="54">
        <v>20</v>
      </c>
      <c r="B7" s="152" t="s">
        <v>445</v>
      </c>
      <c r="C7" s="152"/>
      <c r="D7" s="152"/>
      <c r="E7" s="24" t="s">
        <v>105</v>
      </c>
      <c r="F7" s="3">
        <v>1</v>
      </c>
      <c r="G7" s="3">
        <v>1</v>
      </c>
      <c r="H7" s="3">
        <v>1</v>
      </c>
      <c r="I7" s="3">
        <v>1</v>
      </c>
      <c r="J7" s="3">
        <v>1</v>
      </c>
      <c r="K7" s="3">
        <v>1</v>
      </c>
      <c r="L7" s="3">
        <v>1</v>
      </c>
      <c r="M7" s="3">
        <v>1</v>
      </c>
      <c r="N7" s="3">
        <v>1</v>
      </c>
      <c r="O7" s="3">
        <v>1</v>
      </c>
      <c r="P7" s="3">
        <v>1</v>
      </c>
      <c r="Q7" s="3">
        <v>1</v>
      </c>
      <c r="R7" s="3">
        <v>1</v>
      </c>
      <c r="S7" s="3">
        <v>1</v>
      </c>
      <c r="T7" s="3">
        <v>0</v>
      </c>
      <c r="U7" s="3">
        <v>0</v>
      </c>
      <c r="V7" s="3">
        <v>0</v>
      </c>
      <c r="W7" s="3">
        <v>0</v>
      </c>
      <c r="X7" s="3">
        <v>1</v>
      </c>
      <c r="Y7" s="3">
        <v>0</v>
      </c>
      <c r="Z7" s="3">
        <v>0</v>
      </c>
      <c r="AA7" s="3">
        <v>1</v>
      </c>
      <c r="AB7" s="3">
        <v>1</v>
      </c>
      <c r="AC7" s="3">
        <v>1</v>
      </c>
      <c r="AD7" s="3">
        <v>0</v>
      </c>
      <c r="AE7" s="3">
        <v>1</v>
      </c>
      <c r="AF7" s="3">
        <v>0</v>
      </c>
      <c r="AG7" s="3">
        <v>1</v>
      </c>
      <c r="AH7" s="3">
        <v>1</v>
      </c>
      <c r="AI7" s="3">
        <v>1</v>
      </c>
      <c r="AJ7" s="3">
        <v>1</v>
      </c>
      <c r="AK7" s="3">
        <v>1</v>
      </c>
      <c r="AL7" s="3">
        <v>1</v>
      </c>
      <c r="AM7" s="3">
        <v>0</v>
      </c>
      <c r="AN7" s="3">
        <v>0</v>
      </c>
      <c r="AO7" s="3">
        <v>1</v>
      </c>
      <c r="AP7" s="3">
        <v>1</v>
      </c>
      <c r="AQ7" s="3">
        <v>1</v>
      </c>
      <c r="AR7" s="3">
        <v>1</v>
      </c>
      <c r="AS7" s="3" t="s">
        <v>95</v>
      </c>
      <c r="AT7" s="3" t="s">
        <v>95</v>
      </c>
      <c r="AU7" s="3">
        <v>1</v>
      </c>
      <c r="AV7" s="3">
        <v>1</v>
      </c>
      <c r="AW7" s="3">
        <v>1</v>
      </c>
      <c r="AX7" s="3">
        <v>1</v>
      </c>
      <c r="AY7" s="3">
        <v>1</v>
      </c>
      <c r="AZ7" s="3">
        <v>1</v>
      </c>
      <c r="BA7" s="3">
        <v>1</v>
      </c>
      <c r="BB7" s="3">
        <v>0</v>
      </c>
      <c r="BC7" s="3">
        <v>1</v>
      </c>
      <c r="BD7" s="3">
        <v>1</v>
      </c>
      <c r="BE7" s="3">
        <v>1</v>
      </c>
      <c r="BF7" s="3">
        <v>1</v>
      </c>
      <c r="BG7" s="3">
        <v>1</v>
      </c>
      <c r="BH7" s="3">
        <v>1</v>
      </c>
      <c r="BI7" s="3">
        <v>1</v>
      </c>
      <c r="BJ7" s="3">
        <v>1</v>
      </c>
    </row>
    <row r="8" spans="1:62" ht="31.5" customHeight="1">
      <c r="A8" s="54">
        <v>21</v>
      </c>
      <c r="B8" s="152" t="s">
        <v>443</v>
      </c>
      <c r="C8" s="152"/>
      <c r="D8" s="152"/>
      <c r="E8" s="24" t="s">
        <v>106</v>
      </c>
      <c r="F8" s="3">
        <v>1</v>
      </c>
      <c r="G8" s="3">
        <v>1</v>
      </c>
      <c r="H8" s="3">
        <v>1</v>
      </c>
      <c r="I8" s="3">
        <v>1</v>
      </c>
      <c r="J8" s="3">
        <v>1</v>
      </c>
      <c r="K8" s="3">
        <v>1</v>
      </c>
      <c r="L8" s="3">
        <v>1</v>
      </c>
      <c r="M8" s="3">
        <v>0</v>
      </c>
      <c r="N8" s="3">
        <v>1</v>
      </c>
      <c r="O8" s="3">
        <v>1</v>
      </c>
      <c r="P8" s="3">
        <v>1</v>
      </c>
      <c r="Q8" s="3">
        <v>1</v>
      </c>
      <c r="R8" s="3">
        <v>1</v>
      </c>
      <c r="S8" s="3">
        <v>1</v>
      </c>
      <c r="T8" s="3">
        <v>0</v>
      </c>
      <c r="U8" s="3">
        <v>0</v>
      </c>
      <c r="V8" s="3">
        <v>0</v>
      </c>
      <c r="W8" s="3">
        <v>0</v>
      </c>
      <c r="X8" s="3">
        <v>0</v>
      </c>
      <c r="Y8" s="3">
        <v>1</v>
      </c>
      <c r="Z8" s="3">
        <v>0</v>
      </c>
      <c r="AA8" s="3">
        <v>1</v>
      </c>
      <c r="AB8" s="3">
        <v>0</v>
      </c>
      <c r="AC8" s="3">
        <v>1</v>
      </c>
      <c r="AD8" s="3">
        <v>0</v>
      </c>
      <c r="AE8" s="3">
        <v>1</v>
      </c>
      <c r="AF8" s="3">
        <v>1</v>
      </c>
      <c r="AG8" s="3">
        <v>1</v>
      </c>
      <c r="AH8" s="3">
        <v>1</v>
      </c>
      <c r="AI8" s="3">
        <v>0</v>
      </c>
      <c r="AJ8" s="3">
        <v>0</v>
      </c>
      <c r="AK8" s="3">
        <v>1</v>
      </c>
      <c r="AL8" s="3">
        <v>1</v>
      </c>
      <c r="AM8" s="3">
        <v>1</v>
      </c>
      <c r="AN8" s="3">
        <v>1</v>
      </c>
      <c r="AO8" s="3">
        <v>0</v>
      </c>
      <c r="AP8" s="3">
        <v>1</v>
      </c>
      <c r="AQ8" s="3">
        <v>1</v>
      </c>
      <c r="AR8" s="3">
        <v>1</v>
      </c>
      <c r="AS8" s="3" t="s">
        <v>95</v>
      </c>
      <c r="AT8" s="3" t="s">
        <v>95</v>
      </c>
      <c r="AU8" s="3">
        <v>0</v>
      </c>
      <c r="AV8" s="3">
        <v>0</v>
      </c>
      <c r="AW8" s="3">
        <v>1</v>
      </c>
      <c r="AX8" s="3">
        <v>1</v>
      </c>
      <c r="AY8" s="3">
        <v>1</v>
      </c>
      <c r="AZ8" s="3">
        <v>1</v>
      </c>
      <c r="BA8" s="3">
        <v>1</v>
      </c>
      <c r="BB8" s="3">
        <v>1</v>
      </c>
      <c r="BC8" s="3">
        <v>1</v>
      </c>
      <c r="BD8" s="3">
        <v>0</v>
      </c>
      <c r="BE8" s="3">
        <v>0</v>
      </c>
      <c r="BF8" s="3">
        <v>0</v>
      </c>
      <c r="BG8" s="3">
        <v>0</v>
      </c>
      <c r="BH8" s="3">
        <v>1</v>
      </c>
      <c r="BI8" s="3">
        <v>1</v>
      </c>
      <c r="BJ8" s="3">
        <v>1</v>
      </c>
    </row>
    <row r="9" spans="1:62" ht="32.25" customHeight="1">
      <c r="A9" s="54">
        <v>22</v>
      </c>
      <c r="B9" s="152" t="s">
        <v>446</v>
      </c>
      <c r="C9" s="152"/>
      <c r="D9" s="152"/>
      <c r="E9" s="24" t="s">
        <v>107</v>
      </c>
      <c r="F9" s="3">
        <v>1</v>
      </c>
      <c r="G9" s="3">
        <v>1</v>
      </c>
      <c r="H9" s="3">
        <v>1</v>
      </c>
      <c r="I9" s="3">
        <v>1</v>
      </c>
      <c r="J9" s="3">
        <v>1</v>
      </c>
      <c r="K9" s="3">
        <v>1</v>
      </c>
      <c r="L9" s="3">
        <v>1</v>
      </c>
      <c r="M9" s="3">
        <v>1</v>
      </c>
      <c r="N9" s="3">
        <v>1</v>
      </c>
      <c r="O9" s="3">
        <v>1</v>
      </c>
      <c r="P9" s="3">
        <v>1</v>
      </c>
      <c r="Q9" s="3">
        <v>1</v>
      </c>
      <c r="R9" s="3">
        <v>1</v>
      </c>
      <c r="S9" s="3">
        <v>1</v>
      </c>
      <c r="T9" s="3">
        <v>0</v>
      </c>
      <c r="U9" s="3">
        <v>0</v>
      </c>
      <c r="V9" s="3">
        <v>0</v>
      </c>
      <c r="W9" s="3">
        <v>0</v>
      </c>
      <c r="X9" s="3">
        <v>1</v>
      </c>
      <c r="Y9" s="3">
        <v>0</v>
      </c>
      <c r="Z9" s="3">
        <v>0</v>
      </c>
      <c r="AA9" s="3">
        <v>1</v>
      </c>
      <c r="AB9" s="3">
        <v>0</v>
      </c>
      <c r="AC9" s="3">
        <v>1</v>
      </c>
      <c r="AD9" s="3">
        <v>0</v>
      </c>
      <c r="AE9" s="3">
        <v>1</v>
      </c>
      <c r="AF9" s="3">
        <v>0</v>
      </c>
      <c r="AG9" s="3">
        <v>1</v>
      </c>
      <c r="AH9" s="3">
        <v>1</v>
      </c>
      <c r="AI9" s="3">
        <v>0</v>
      </c>
      <c r="AJ9" s="3">
        <v>1</v>
      </c>
      <c r="AK9" s="3">
        <v>1</v>
      </c>
      <c r="AL9" s="3">
        <v>1</v>
      </c>
      <c r="AM9" s="3">
        <v>0</v>
      </c>
      <c r="AN9" s="3">
        <v>0</v>
      </c>
      <c r="AO9" s="3">
        <v>1</v>
      </c>
      <c r="AP9" s="3">
        <v>1</v>
      </c>
      <c r="AQ9" s="3">
        <v>1</v>
      </c>
      <c r="AR9" s="3">
        <v>1</v>
      </c>
      <c r="AS9" s="3" t="s">
        <v>95</v>
      </c>
      <c r="AT9" s="3" t="s">
        <v>95</v>
      </c>
      <c r="AU9" s="3">
        <v>0</v>
      </c>
      <c r="AV9" s="3">
        <v>0</v>
      </c>
      <c r="AW9" s="3">
        <v>1</v>
      </c>
      <c r="AX9" s="3">
        <v>0</v>
      </c>
      <c r="AY9" s="3">
        <v>1</v>
      </c>
      <c r="AZ9" s="3">
        <v>1</v>
      </c>
      <c r="BA9" s="3">
        <v>1</v>
      </c>
      <c r="BB9" s="3">
        <v>0</v>
      </c>
      <c r="BC9" s="3">
        <v>1</v>
      </c>
      <c r="BD9" s="3">
        <v>1</v>
      </c>
      <c r="BE9" s="3">
        <v>1</v>
      </c>
      <c r="BF9" s="3">
        <v>1</v>
      </c>
      <c r="BG9" s="3">
        <v>1</v>
      </c>
      <c r="BH9" s="3">
        <v>1</v>
      </c>
      <c r="BI9" s="3">
        <v>1</v>
      </c>
      <c r="BJ9" s="3">
        <v>0</v>
      </c>
    </row>
    <row r="10" spans="1:62" ht="31.5" customHeight="1">
      <c r="A10" s="54">
        <v>23</v>
      </c>
      <c r="B10" s="152" t="s">
        <v>449</v>
      </c>
      <c r="C10" s="152"/>
      <c r="D10" s="152"/>
      <c r="E10" s="24" t="s">
        <v>108</v>
      </c>
      <c r="F10" s="3">
        <v>1</v>
      </c>
      <c r="G10" s="3">
        <v>1</v>
      </c>
      <c r="H10" s="3">
        <v>1</v>
      </c>
      <c r="I10" s="3">
        <v>1</v>
      </c>
      <c r="J10" s="3">
        <v>1</v>
      </c>
      <c r="K10" s="3">
        <v>1</v>
      </c>
      <c r="L10" s="3">
        <v>1</v>
      </c>
      <c r="M10" s="3">
        <v>1</v>
      </c>
      <c r="N10" s="3">
        <v>1</v>
      </c>
      <c r="O10" s="3">
        <v>1</v>
      </c>
      <c r="P10" s="3">
        <v>1</v>
      </c>
      <c r="Q10" s="3">
        <v>1</v>
      </c>
      <c r="R10" s="3">
        <v>1</v>
      </c>
      <c r="S10" s="3">
        <v>1</v>
      </c>
      <c r="T10" s="3">
        <v>0</v>
      </c>
      <c r="U10" s="3">
        <v>0</v>
      </c>
      <c r="V10" s="3">
        <v>0</v>
      </c>
      <c r="W10" s="3">
        <v>0</v>
      </c>
      <c r="X10" s="3">
        <v>0</v>
      </c>
      <c r="Y10" s="3">
        <v>0</v>
      </c>
      <c r="Z10" s="3">
        <v>1</v>
      </c>
      <c r="AA10" s="3">
        <v>1</v>
      </c>
      <c r="AB10" s="3">
        <v>1</v>
      </c>
      <c r="AC10" s="3">
        <v>0</v>
      </c>
      <c r="AD10" s="3">
        <v>0</v>
      </c>
      <c r="AE10" s="3">
        <v>0</v>
      </c>
      <c r="AF10" s="3">
        <v>0</v>
      </c>
      <c r="AG10" s="3">
        <v>1</v>
      </c>
      <c r="AH10" s="3">
        <v>1</v>
      </c>
      <c r="AI10" s="3">
        <v>0</v>
      </c>
      <c r="AJ10" s="3">
        <v>0</v>
      </c>
      <c r="AK10" s="3">
        <v>0</v>
      </c>
      <c r="AL10" s="3">
        <v>1</v>
      </c>
      <c r="AM10" s="3">
        <v>0</v>
      </c>
      <c r="AN10" s="3">
        <v>0</v>
      </c>
      <c r="AO10" s="3">
        <v>0</v>
      </c>
      <c r="AP10" s="3">
        <v>1</v>
      </c>
      <c r="AQ10" s="3">
        <v>0</v>
      </c>
      <c r="AR10" s="3">
        <v>0</v>
      </c>
      <c r="AS10" s="3" t="s">
        <v>95</v>
      </c>
      <c r="AT10" s="3" t="s">
        <v>95</v>
      </c>
      <c r="AU10" s="3">
        <v>0</v>
      </c>
      <c r="AV10" s="3">
        <v>0</v>
      </c>
      <c r="AW10" s="3">
        <v>0</v>
      </c>
      <c r="AX10" s="3">
        <v>0</v>
      </c>
      <c r="AY10" s="3">
        <v>1</v>
      </c>
      <c r="AZ10" s="3">
        <v>1</v>
      </c>
      <c r="BA10" s="3">
        <v>0</v>
      </c>
      <c r="BB10" s="3">
        <v>1</v>
      </c>
      <c r="BC10" s="3">
        <v>1</v>
      </c>
      <c r="BD10" s="3">
        <v>1</v>
      </c>
      <c r="BE10" s="3">
        <v>0</v>
      </c>
      <c r="BF10" s="3">
        <v>1</v>
      </c>
      <c r="BG10" s="3">
        <v>1</v>
      </c>
      <c r="BH10" s="3">
        <v>1</v>
      </c>
      <c r="BI10" s="3">
        <v>1</v>
      </c>
      <c r="BJ10" s="3">
        <v>0</v>
      </c>
    </row>
    <row r="11" spans="1:62" ht="15.75">
      <c r="A11" s="54">
        <v>24</v>
      </c>
      <c r="B11" s="152" t="s">
        <v>450</v>
      </c>
      <c r="C11" s="152"/>
      <c r="D11" s="152"/>
      <c r="E11" s="24" t="s">
        <v>109</v>
      </c>
      <c r="F11" s="3">
        <v>1</v>
      </c>
      <c r="G11" s="3">
        <v>1</v>
      </c>
      <c r="H11" s="3">
        <v>1</v>
      </c>
      <c r="I11" s="3">
        <v>1</v>
      </c>
      <c r="J11" s="3">
        <v>1</v>
      </c>
      <c r="K11" s="3">
        <v>1</v>
      </c>
      <c r="L11" s="3">
        <v>1</v>
      </c>
      <c r="M11" s="3">
        <v>1</v>
      </c>
      <c r="N11" s="3">
        <v>1</v>
      </c>
      <c r="O11" s="3">
        <v>1</v>
      </c>
      <c r="P11" s="3">
        <v>1</v>
      </c>
      <c r="Q11" s="3">
        <v>1</v>
      </c>
      <c r="R11" s="3">
        <v>1</v>
      </c>
      <c r="S11" s="3">
        <v>1</v>
      </c>
      <c r="T11" s="3">
        <v>0</v>
      </c>
      <c r="U11" s="3">
        <v>1</v>
      </c>
      <c r="V11" s="3">
        <v>1</v>
      </c>
      <c r="W11" s="3">
        <v>1</v>
      </c>
      <c r="X11" s="3">
        <v>1</v>
      </c>
      <c r="Y11" s="3">
        <v>1</v>
      </c>
      <c r="Z11" s="3">
        <v>1</v>
      </c>
      <c r="AA11" s="3">
        <v>1</v>
      </c>
      <c r="AB11" s="3">
        <v>1</v>
      </c>
      <c r="AC11" s="3">
        <v>0</v>
      </c>
      <c r="AD11" s="3">
        <v>0</v>
      </c>
      <c r="AE11" s="3">
        <v>0</v>
      </c>
      <c r="AF11" s="3">
        <v>0</v>
      </c>
      <c r="AG11" s="3">
        <v>1</v>
      </c>
      <c r="AH11" s="3">
        <v>1</v>
      </c>
      <c r="AI11" s="3">
        <v>0</v>
      </c>
      <c r="AJ11" s="3">
        <v>1</v>
      </c>
      <c r="AK11" s="3">
        <v>1</v>
      </c>
      <c r="AL11" s="3">
        <v>1</v>
      </c>
      <c r="AM11" s="3">
        <v>0</v>
      </c>
      <c r="AN11" s="3">
        <v>0</v>
      </c>
      <c r="AO11" s="3">
        <v>1</v>
      </c>
      <c r="AP11" s="3">
        <v>1</v>
      </c>
      <c r="AQ11" s="3">
        <v>1</v>
      </c>
      <c r="AR11" s="3">
        <v>1</v>
      </c>
      <c r="AS11" s="3" t="s">
        <v>95</v>
      </c>
      <c r="AT11" s="3" t="s">
        <v>95</v>
      </c>
      <c r="AU11" s="3">
        <v>1</v>
      </c>
      <c r="AV11" s="3">
        <v>1</v>
      </c>
      <c r="AW11" s="3">
        <v>1</v>
      </c>
      <c r="AX11" s="3">
        <v>1</v>
      </c>
      <c r="AY11" s="3">
        <v>1</v>
      </c>
      <c r="AZ11" s="3">
        <v>1</v>
      </c>
      <c r="BA11" s="3">
        <v>1</v>
      </c>
      <c r="BB11" s="3">
        <v>1</v>
      </c>
      <c r="BC11" s="3">
        <v>1</v>
      </c>
      <c r="BD11" s="3">
        <v>1</v>
      </c>
      <c r="BE11" s="3">
        <v>1</v>
      </c>
      <c r="BF11" s="3">
        <v>1</v>
      </c>
      <c r="BG11" s="3">
        <v>1</v>
      </c>
      <c r="BH11" s="3">
        <v>1</v>
      </c>
      <c r="BI11" s="3">
        <v>1</v>
      </c>
      <c r="BJ11" s="3">
        <v>1</v>
      </c>
    </row>
    <row r="12" spans="1:62" ht="15.75">
      <c r="A12" s="54">
        <v>25</v>
      </c>
      <c r="B12" s="152" t="s">
        <v>451</v>
      </c>
      <c r="C12" s="152"/>
      <c r="D12" s="152"/>
      <c r="E12" s="24" t="s">
        <v>110</v>
      </c>
      <c r="F12" s="3">
        <v>1</v>
      </c>
      <c r="G12" s="3">
        <v>1</v>
      </c>
      <c r="H12" s="3">
        <v>1</v>
      </c>
      <c r="I12" s="3">
        <v>1</v>
      </c>
      <c r="J12" s="3">
        <v>1</v>
      </c>
      <c r="K12" s="3">
        <v>1</v>
      </c>
      <c r="L12" s="3">
        <v>1</v>
      </c>
      <c r="M12" s="3">
        <v>1</v>
      </c>
      <c r="N12" s="3">
        <v>1</v>
      </c>
      <c r="O12" s="3">
        <v>1</v>
      </c>
      <c r="P12" s="3">
        <v>1</v>
      </c>
      <c r="Q12" s="3">
        <v>1</v>
      </c>
      <c r="R12" s="3">
        <v>1</v>
      </c>
      <c r="S12" s="3">
        <v>1</v>
      </c>
      <c r="T12" s="3">
        <v>0</v>
      </c>
      <c r="U12" s="3">
        <v>1</v>
      </c>
      <c r="V12" s="3">
        <v>1</v>
      </c>
      <c r="W12" s="3">
        <v>1</v>
      </c>
      <c r="X12" s="3">
        <v>1</v>
      </c>
      <c r="Y12" s="3">
        <v>0</v>
      </c>
      <c r="Z12" s="3">
        <v>1</v>
      </c>
      <c r="AA12" s="3">
        <v>1</v>
      </c>
      <c r="AB12" s="3">
        <v>0</v>
      </c>
      <c r="AC12" s="3">
        <v>1</v>
      </c>
      <c r="AD12" s="3">
        <v>0</v>
      </c>
      <c r="AE12" s="3">
        <v>0</v>
      </c>
      <c r="AF12" s="3">
        <v>0</v>
      </c>
      <c r="AG12" s="3">
        <v>1</v>
      </c>
      <c r="AH12" s="3">
        <v>1</v>
      </c>
      <c r="AI12" s="3">
        <v>1</v>
      </c>
      <c r="AJ12" s="3">
        <v>1</v>
      </c>
      <c r="AK12" s="3">
        <v>1</v>
      </c>
      <c r="AL12" s="3">
        <v>1</v>
      </c>
      <c r="AM12" s="3">
        <v>1</v>
      </c>
      <c r="AN12" s="3">
        <v>1</v>
      </c>
      <c r="AO12" s="3">
        <v>1</v>
      </c>
      <c r="AP12" s="3">
        <v>1</v>
      </c>
      <c r="AQ12" s="3">
        <v>1</v>
      </c>
      <c r="AR12" s="3">
        <v>1</v>
      </c>
      <c r="AS12" s="3" t="s">
        <v>95</v>
      </c>
      <c r="AT12" s="3" t="s">
        <v>95</v>
      </c>
      <c r="AU12" s="3">
        <v>0</v>
      </c>
      <c r="AV12" s="3">
        <v>0</v>
      </c>
      <c r="AW12" s="3">
        <v>1</v>
      </c>
      <c r="AX12" s="3">
        <v>1</v>
      </c>
      <c r="AY12" s="3">
        <v>1</v>
      </c>
      <c r="AZ12" s="3">
        <v>1</v>
      </c>
      <c r="BA12" s="3">
        <v>1</v>
      </c>
      <c r="BB12" s="3">
        <v>1</v>
      </c>
      <c r="BC12" s="3">
        <v>1</v>
      </c>
      <c r="BD12" s="3">
        <v>1</v>
      </c>
      <c r="BE12" s="3">
        <v>1</v>
      </c>
      <c r="BF12" s="3">
        <v>1</v>
      </c>
      <c r="BG12" s="3">
        <v>1</v>
      </c>
      <c r="BH12" s="3">
        <v>1</v>
      </c>
      <c r="BI12" s="3">
        <v>1</v>
      </c>
      <c r="BJ12" s="3">
        <v>0</v>
      </c>
    </row>
    <row r="13" spans="1:62" ht="15.75">
      <c r="A13" s="54">
        <v>26</v>
      </c>
      <c r="B13" s="152" t="s">
        <v>452</v>
      </c>
      <c r="C13" s="155"/>
      <c r="D13" s="155"/>
      <c r="E13" s="24" t="s">
        <v>111</v>
      </c>
      <c r="F13" s="3">
        <v>1</v>
      </c>
      <c r="G13" s="3">
        <v>1</v>
      </c>
      <c r="H13" s="3">
        <v>1</v>
      </c>
      <c r="I13" s="3">
        <v>1</v>
      </c>
      <c r="J13" s="3">
        <v>1</v>
      </c>
      <c r="K13" s="3">
        <v>1</v>
      </c>
      <c r="L13" s="3">
        <v>1</v>
      </c>
      <c r="M13" s="3">
        <v>1</v>
      </c>
      <c r="N13" s="3">
        <v>1</v>
      </c>
      <c r="O13" s="3">
        <v>1</v>
      </c>
      <c r="P13" s="3">
        <v>1</v>
      </c>
      <c r="Q13" s="3">
        <v>1</v>
      </c>
      <c r="R13" s="3">
        <v>1</v>
      </c>
      <c r="S13" s="3">
        <v>1</v>
      </c>
      <c r="T13" s="3">
        <v>0</v>
      </c>
      <c r="U13" s="3">
        <v>1</v>
      </c>
      <c r="V13" s="3">
        <v>1</v>
      </c>
      <c r="W13" s="3">
        <v>1</v>
      </c>
      <c r="X13" s="3">
        <v>1</v>
      </c>
      <c r="Y13" s="3">
        <v>1</v>
      </c>
      <c r="Z13" s="3">
        <v>1</v>
      </c>
      <c r="AA13" s="3">
        <v>1</v>
      </c>
      <c r="AB13" s="3">
        <v>0</v>
      </c>
      <c r="AC13" s="3">
        <v>1</v>
      </c>
      <c r="AD13" s="3">
        <v>0</v>
      </c>
      <c r="AE13" s="3">
        <v>1</v>
      </c>
      <c r="AF13" s="3">
        <v>1</v>
      </c>
      <c r="AG13" s="3">
        <v>1</v>
      </c>
      <c r="AH13" s="3">
        <v>1</v>
      </c>
      <c r="AI13" s="3">
        <v>1</v>
      </c>
      <c r="AJ13" s="3">
        <v>1</v>
      </c>
      <c r="AK13" s="3">
        <v>1</v>
      </c>
      <c r="AL13" s="3">
        <v>1</v>
      </c>
      <c r="AM13" s="3">
        <v>0</v>
      </c>
      <c r="AN13" s="3">
        <v>1</v>
      </c>
      <c r="AO13" s="3">
        <v>1</v>
      </c>
      <c r="AP13" s="3">
        <v>0</v>
      </c>
      <c r="AQ13" s="3">
        <v>1</v>
      </c>
      <c r="AR13" s="3">
        <v>1</v>
      </c>
      <c r="AS13" s="3" t="s">
        <v>95</v>
      </c>
      <c r="AT13" s="3" t="s">
        <v>95</v>
      </c>
      <c r="AU13" s="3">
        <v>0</v>
      </c>
      <c r="AV13" s="3">
        <v>0</v>
      </c>
      <c r="AW13" s="3">
        <v>1</v>
      </c>
      <c r="AX13" s="3">
        <v>1</v>
      </c>
      <c r="AY13" s="3">
        <v>1</v>
      </c>
      <c r="AZ13" s="3">
        <v>1</v>
      </c>
      <c r="BA13" s="3">
        <v>1</v>
      </c>
      <c r="BB13" s="3">
        <v>0</v>
      </c>
      <c r="BC13" s="3">
        <v>1</v>
      </c>
      <c r="BD13" s="3">
        <v>1</v>
      </c>
      <c r="BE13" s="3">
        <v>1</v>
      </c>
      <c r="BF13" s="3">
        <v>1</v>
      </c>
      <c r="BG13" s="3">
        <v>1</v>
      </c>
      <c r="BH13" s="3">
        <v>1</v>
      </c>
      <c r="BI13" s="3">
        <v>1</v>
      </c>
      <c r="BJ13" s="3">
        <v>0</v>
      </c>
    </row>
    <row r="14" spans="1:62" ht="15.75">
      <c r="A14" s="54">
        <v>27</v>
      </c>
      <c r="B14" s="152" t="s">
        <v>453</v>
      </c>
      <c r="C14" s="152"/>
      <c r="D14" s="152"/>
      <c r="E14" s="24" t="s">
        <v>112</v>
      </c>
      <c r="F14" s="3">
        <v>1</v>
      </c>
      <c r="G14" s="3">
        <v>1</v>
      </c>
      <c r="H14" s="3">
        <v>1</v>
      </c>
      <c r="I14" s="3">
        <v>1</v>
      </c>
      <c r="J14" s="3">
        <v>1</v>
      </c>
      <c r="K14" s="3">
        <v>1</v>
      </c>
      <c r="L14" s="3">
        <v>1</v>
      </c>
      <c r="M14" s="3">
        <v>1</v>
      </c>
      <c r="N14" s="3">
        <v>1</v>
      </c>
      <c r="O14" s="3">
        <v>1</v>
      </c>
      <c r="P14" s="3">
        <v>1</v>
      </c>
      <c r="Q14" s="3">
        <v>1</v>
      </c>
      <c r="R14" s="3">
        <v>1</v>
      </c>
      <c r="S14" s="3">
        <v>1</v>
      </c>
      <c r="T14" s="3">
        <v>0</v>
      </c>
      <c r="U14" s="3">
        <v>1</v>
      </c>
      <c r="V14" s="3">
        <v>1</v>
      </c>
      <c r="W14" s="3">
        <v>1</v>
      </c>
      <c r="X14" s="3">
        <v>1</v>
      </c>
      <c r="Y14" s="3">
        <v>1</v>
      </c>
      <c r="Z14" s="3">
        <v>1</v>
      </c>
      <c r="AA14" s="3">
        <v>1</v>
      </c>
      <c r="AB14" s="3">
        <v>1</v>
      </c>
      <c r="AC14" s="3">
        <v>1</v>
      </c>
      <c r="AD14" s="3">
        <v>0</v>
      </c>
      <c r="AE14" s="3">
        <v>1</v>
      </c>
      <c r="AF14" s="3">
        <v>1</v>
      </c>
      <c r="AG14" s="3">
        <v>1</v>
      </c>
      <c r="AH14" s="3">
        <v>1</v>
      </c>
      <c r="AI14" s="3">
        <v>1</v>
      </c>
      <c r="AJ14" s="3">
        <v>1</v>
      </c>
      <c r="AK14" s="3">
        <v>1</v>
      </c>
      <c r="AL14" s="3">
        <v>1</v>
      </c>
      <c r="AM14" s="3">
        <v>0</v>
      </c>
      <c r="AN14" s="3">
        <v>0</v>
      </c>
      <c r="AO14" s="3">
        <v>1</v>
      </c>
      <c r="AP14" s="3">
        <v>0</v>
      </c>
      <c r="AQ14" s="3">
        <v>1</v>
      </c>
      <c r="AR14" s="3">
        <v>1</v>
      </c>
      <c r="AS14" s="3" t="s">
        <v>95</v>
      </c>
      <c r="AT14" s="3" t="s">
        <v>95</v>
      </c>
      <c r="AU14" s="3">
        <v>1</v>
      </c>
      <c r="AV14" s="3">
        <v>1</v>
      </c>
      <c r="AW14" s="3">
        <v>1</v>
      </c>
      <c r="AX14" s="3">
        <v>1</v>
      </c>
      <c r="AY14" s="3">
        <v>1</v>
      </c>
      <c r="AZ14" s="3">
        <v>1</v>
      </c>
      <c r="BA14" s="3">
        <v>0</v>
      </c>
      <c r="BB14" s="3">
        <v>1</v>
      </c>
      <c r="BC14" s="3">
        <v>1</v>
      </c>
      <c r="BD14" s="3">
        <v>1</v>
      </c>
      <c r="BE14" s="3">
        <v>1</v>
      </c>
      <c r="BF14" s="3">
        <v>1</v>
      </c>
      <c r="BG14" s="3">
        <v>0</v>
      </c>
      <c r="BH14" s="3">
        <v>1</v>
      </c>
      <c r="BI14" s="3">
        <v>1</v>
      </c>
      <c r="BJ14" s="3">
        <v>0</v>
      </c>
    </row>
    <row r="15" spans="1:62" ht="15.75">
      <c r="A15" s="54">
        <v>28</v>
      </c>
      <c r="B15" s="153" t="s">
        <v>454</v>
      </c>
      <c r="C15" s="154"/>
      <c r="D15" s="154"/>
      <c r="E15" s="24" t="s">
        <v>113</v>
      </c>
      <c r="F15" s="3">
        <v>1</v>
      </c>
      <c r="G15" s="3">
        <v>1</v>
      </c>
      <c r="H15" s="3">
        <v>1</v>
      </c>
      <c r="I15" s="3">
        <v>1</v>
      </c>
      <c r="J15" s="3">
        <v>1</v>
      </c>
      <c r="K15" s="3">
        <v>1</v>
      </c>
      <c r="L15" s="3">
        <v>1</v>
      </c>
      <c r="M15" s="3">
        <v>1</v>
      </c>
      <c r="N15" s="3">
        <v>1</v>
      </c>
      <c r="O15" s="3">
        <v>1</v>
      </c>
      <c r="P15" s="3">
        <v>1</v>
      </c>
      <c r="Q15" s="3">
        <v>1</v>
      </c>
      <c r="R15" s="3">
        <v>1</v>
      </c>
      <c r="S15" s="3">
        <v>1</v>
      </c>
      <c r="T15" s="3">
        <v>0</v>
      </c>
      <c r="U15" s="3">
        <v>1</v>
      </c>
      <c r="V15" s="3">
        <v>1</v>
      </c>
      <c r="W15" s="3">
        <v>1</v>
      </c>
      <c r="X15" s="3">
        <v>1</v>
      </c>
      <c r="Y15" s="3">
        <v>1</v>
      </c>
      <c r="Z15" s="3">
        <v>1</v>
      </c>
      <c r="AA15" s="3">
        <v>1</v>
      </c>
      <c r="AB15" s="3">
        <v>1</v>
      </c>
      <c r="AC15" s="3">
        <v>1</v>
      </c>
      <c r="AD15" s="3">
        <v>1</v>
      </c>
      <c r="AE15" s="3">
        <v>1</v>
      </c>
      <c r="AF15" s="3">
        <v>1</v>
      </c>
      <c r="AG15" s="3">
        <v>1</v>
      </c>
      <c r="AH15" s="3">
        <v>1</v>
      </c>
      <c r="AI15" s="3">
        <v>0</v>
      </c>
      <c r="AJ15" s="3">
        <v>0</v>
      </c>
      <c r="AK15" s="3">
        <v>1</v>
      </c>
      <c r="AL15" s="3">
        <v>1</v>
      </c>
      <c r="AM15" s="3">
        <v>0</v>
      </c>
      <c r="AN15" s="3">
        <v>0</v>
      </c>
      <c r="AO15" s="3">
        <v>1</v>
      </c>
      <c r="AP15" s="3">
        <v>1</v>
      </c>
      <c r="AQ15" s="3">
        <v>1</v>
      </c>
      <c r="AR15" s="3">
        <v>1</v>
      </c>
      <c r="AS15" s="3" t="s">
        <v>95</v>
      </c>
      <c r="AT15" s="3" t="s">
        <v>95</v>
      </c>
      <c r="AU15" s="3">
        <v>1</v>
      </c>
      <c r="AV15" s="3">
        <v>1</v>
      </c>
      <c r="AW15" s="3">
        <v>1</v>
      </c>
      <c r="AX15" s="3">
        <v>1</v>
      </c>
      <c r="AY15" s="3">
        <v>1</v>
      </c>
      <c r="AZ15" s="3">
        <v>1</v>
      </c>
      <c r="BA15" s="3">
        <v>1</v>
      </c>
      <c r="BB15" s="3">
        <v>0</v>
      </c>
      <c r="BC15" s="3">
        <v>1</v>
      </c>
      <c r="BD15" s="3">
        <v>1</v>
      </c>
      <c r="BE15" s="3">
        <v>0</v>
      </c>
      <c r="BF15" s="3">
        <v>1</v>
      </c>
      <c r="BG15" s="3">
        <v>0</v>
      </c>
      <c r="BH15" s="3">
        <v>1</v>
      </c>
      <c r="BI15" s="3">
        <v>1</v>
      </c>
      <c r="BJ15" s="3">
        <v>0</v>
      </c>
    </row>
    <row r="16" spans="1:62" ht="15.75">
      <c r="A16" s="54">
        <v>29</v>
      </c>
      <c r="B16" s="153" t="s">
        <v>455</v>
      </c>
      <c r="C16" s="154"/>
      <c r="D16" s="154"/>
      <c r="E16" s="24" t="s">
        <v>114</v>
      </c>
      <c r="F16" s="3">
        <v>1</v>
      </c>
      <c r="G16" s="3">
        <v>1</v>
      </c>
      <c r="H16" s="3">
        <v>1</v>
      </c>
      <c r="I16" s="3">
        <v>1</v>
      </c>
      <c r="J16" s="3">
        <v>1</v>
      </c>
      <c r="K16" s="3">
        <v>1</v>
      </c>
      <c r="L16" s="3">
        <v>1</v>
      </c>
      <c r="M16" s="3">
        <v>1</v>
      </c>
      <c r="N16" s="3">
        <v>1</v>
      </c>
      <c r="O16" s="3">
        <v>1</v>
      </c>
      <c r="P16" s="3">
        <v>0</v>
      </c>
      <c r="Q16" s="3">
        <v>1</v>
      </c>
      <c r="R16" s="3">
        <v>1</v>
      </c>
      <c r="S16" s="3">
        <v>1</v>
      </c>
      <c r="T16" s="3">
        <v>0</v>
      </c>
      <c r="U16" s="3">
        <v>1</v>
      </c>
      <c r="V16" s="3">
        <v>1</v>
      </c>
      <c r="W16" s="3">
        <v>1</v>
      </c>
      <c r="X16" s="3">
        <v>1</v>
      </c>
      <c r="Y16" s="3">
        <v>1</v>
      </c>
      <c r="Z16" s="3">
        <v>1</v>
      </c>
      <c r="AA16" s="3">
        <v>1</v>
      </c>
      <c r="AB16" s="3">
        <v>1</v>
      </c>
      <c r="AC16" s="3">
        <v>0</v>
      </c>
      <c r="AD16" s="3">
        <v>0</v>
      </c>
      <c r="AE16" s="3">
        <v>0</v>
      </c>
      <c r="AF16" s="3">
        <v>0</v>
      </c>
      <c r="AG16" s="3">
        <v>1</v>
      </c>
      <c r="AH16" s="3">
        <v>1</v>
      </c>
      <c r="AI16" s="3">
        <v>1</v>
      </c>
      <c r="AJ16" s="3">
        <v>1</v>
      </c>
      <c r="AK16" s="3">
        <v>1</v>
      </c>
      <c r="AL16" s="3">
        <v>1</v>
      </c>
      <c r="AM16" s="3">
        <v>0</v>
      </c>
      <c r="AN16" s="3">
        <v>0</v>
      </c>
      <c r="AO16" s="3">
        <v>1</v>
      </c>
      <c r="AP16" s="3">
        <v>1</v>
      </c>
      <c r="AQ16" s="3">
        <v>1</v>
      </c>
      <c r="AR16" s="3">
        <v>1</v>
      </c>
      <c r="AS16" s="3" t="s">
        <v>95</v>
      </c>
      <c r="AT16" s="3" t="s">
        <v>95</v>
      </c>
      <c r="AU16" s="3">
        <v>1</v>
      </c>
      <c r="AV16" s="3">
        <v>1</v>
      </c>
      <c r="AW16" s="3">
        <v>1</v>
      </c>
      <c r="AX16" s="3">
        <v>1</v>
      </c>
      <c r="AY16" s="3">
        <v>1</v>
      </c>
      <c r="AZ16" s="3">
        <v>1</v>
      </c>
      <c r="BA16" s="3">
        <v>1</v>
      </c>
      <c r="BB16" s="3">
        <v>0</v>
      </c>
      <c r="BC16" s="3">
        <v>1</v>
      </c>
      <c r="BD16" s="3">
        <v>1</v>
      </c>
      <c r="BE16" s="3">
        <v>0</v>
      </c>
      <c r="BF16" s="3">
        <v>1</v>
      </c>
      <c r="BG16" s="3">
        <v>1</v>
      </c>
      <c r="BH16" s="3">
        <v>1</v>
      </c>
      <c r="BI16" s="3">
        <v>1</v>
      </c>
      <c r="BJ16" s="3">
        <v>0</v>
      </c>
    </row>
    <row r="17" spans="1:62" ht="15.75">
      <c r="A17" s="54">
        <v>30</v>
      </c>
      <c r="B17" s="153" t="s">
        <v>456</v>
      </c>
      <c r="C17" s="154"/>
      <c r="D17" s="154"/>
      <c r="E17" s="24" t="s">
        <v>115</v>
      </c>
      <c r="F17" s="3">
        <v>1</v>
      </c>
      <c r="G17" s="3">
        <v>1</v>
      </c>
      <c r="H17" s="3">
        <v>1</v>
      </c>
      <c r="I17" s="3">
        <v>1</v>
      </c>
      <c r="J17" s="3">
        <v>1</v>
      </c>
      <c r="K17" s="3">
        <v>1</v>
      </c>
      <c r="L17" s="3">
        <v>1</v>
      </c>
      <c r="M17" s="3">
        <v>1</v>
      </c>
      <c r="N17" s="3">
        <v>1</v>
      </c>
      <c r="O17" s="3">
        <v>1</v>
      </c>
      <c r="P17" s="3">
        <v>1</v>
      </c>
      <c r="Q17" s="3">
        <v>1</v>
      </c>
      <c r="R17" s="3">
        <v>1</v>
      </c>
      <c r="S17" s="3">
        <v>1</v>
      </c>
      <c r="T17" s="3">
        <v>0</v>
      </c>
      <c r="U17" s="3">
        <v>0</v>
      </c>
      <c r="V17" s="3">
        <v>0</v>
      </c>
      <c r="W17" s="3">
        <v>0</v>
      </c>
      <c r="X17" s="3">
        <v>1</v>
      </c>
      <c r="Y17" s="3">
        <v>0</v>
      </c>
      <c r="Z17" s="3">
        <v>1</v>
      </c>
      <c r="AA17" s="3">
        <v>0</v>
      </c>
      <c r="AB17" s="3">
        <v>1</v>
      </c>
      <c r="AC17" s="3">
        <v>1</v>
      </c>
      <c r="AD17" s="3">
        <v>1</v>
      </c>
      <c r="AE17" s="3">
        <v>1</v>
      </c>
      <c r="AF17" s="3">
        <v>1</v>
      </c>
      <c r="AG17" s="3">
        <v>1</v>
      </c>
      <c r="AH17" s="3">
        <v>1</v>
      </c>
      <c r="AI17" s="3">
        <v>1</v>
      </c>
      <c r="AJ17" s="3">
        <v>1</v>
      </c>
      <c r="AK17" s="3">
        <v>1</v>
      </c>
      <c r="AL17" s="3">
        <v>1</v>
      </c>
      <c r="AM17" s="3">
        <v>0</v>
      </c>
      <c r="AN17" s="3">
        <v>0</v>
      </c>
      <c r="AO17" s="3">
        <v>1</v>
      </c>
      <c r="AP17" s="3">
        <v>1</v>
      </c>
      <c r="AQ17" s="3">
        <v>1</v>
      </c>
      <c r="AR17" s="3">
        <v>1</v>
      </c>
      <c r="AS17" s="3" t="s">
        <v>95</v>
      </c>
      <c r="AT17" s="3" t="s">
        <v>95</v>
      </c>
      <c r="AU17" s="3">
        <v>0</v>
      </c>
      <c r="AV17" s="3">
        <v>0</v>
      </c>
      <c r="AW17" s="3">
        <v>1</v>
      </c>
      <c r="AX17" s="3">
        <v>1</v>
      </c>
      <c r="AY17" s="3">
        <v>1</v>
      </c>
      <c r="AZ17" s="3">
        <v>1</v>
      </c>
      <c r="BA17" s="3">
        <v>1</v>
      </c>
      <c r="BB17" s="3">
        <v>1</v>
      </c>
      <c r="BC17" s="3">
        <v>1</v>
      </c>
      <c r="BD17" s="3">
        <v>1</v>
      </c>
      <c r="BE17" s="3">
        <v>1</v>
      </c>
      <c r="BF17" s="3">
        <v>1</v>
      </c>
      <c r="BG17" s="3">
        <v>0</v>
      </c>
      <c r="BH17" s="3">
        <v>1</v>
      </c>
      <c r="BI17" s="3">
        <v>1</v>
      </c>
      <c r="BJ17" s="3">
        <v>0</v>
      </c>
    </row>
    <row r="18" spans="1:62" ht="15.75">
      <c r="A18" s="54">
        <v>31</v>
      </c>
      <c r="B18" s="153" t="s">
        <v>457</v>
      </c>
      <c r="C18" s="154"/>
      <c r="D18" s="154"/>
      <c r="E18" s="24" t="s">
        <v>116</v>
      </c>
      <c r="F18" s="3">
        <v>1</v>
      </c>
      <c r="G18" s="3">
        <v>1</v>
      </c>
      <c r="H18" s="3">
        <v>1</v>
      </c>
      <c r="I18" s="3">
        <v>1</v>
      </c>
      <c r="J18" s="3">
        <v>1</v>
      </c>
      <c r="K18" s="3">
        <v>1</v>
      </c>
      <c r="L18" s="3">
        <v>1</v>
      </c>
      <c r="M18" s="3">
        <v>0</v>
      </c>
      <c r="N18" s="3">
        <v>0</v>
      </c>
      <c r="O18" s="3">
        <v>0</v>
      </c>
      <c r="P18" s="3">
        <v>0</v>
      </c>
      <c r="Q18" s="3">
        <v>0</v>
      </c>
      <c r="R18" s="3">
        <v>0</v>
      </c>
      <c r="S18" s="3">
        <v>0</v>
      </c>
      <c r="T18" s="3">
        <v>0</v>
      </c>
      <c r="U18" s="3">
        <v>0</v>
      </c>
      <c r="V18" s="3">
        <v>0</v>
      </c>
      <c r="W18" s="3">
        <v>0</v>
      </c>
      <c r="X18" s="3">
        <v>0</v>
      </c>
      <c r="Y18" s="3">
        <v>0</v>
      </c>
      <c r="Z18" s="3">
        <v>0</v>
      </c>
      <c r="AA18" s="3">
        <v>0</v>
      </c>
      <c r="AB18" s="3">
        <v>0</v>
      </c>
      <c r="AC18" s="3">
        <v>0</v>
      </c>
      <c r="AD18" s="3">
        <v>0</v>
      </c>
      <c r="AE18" s="3">
        <v>0</v>
      </c>
      <c r="AF18" s="3">
        <v>0</v>
      </c>
      <c r="AG18" s="3">
        <v>1</v>
      </c>
      <c r="AH18" s="3">
        <v>1</v>
      </c>
      <c r="AI18" s="3">
        <v>0</v>
      </c>
      <c r="AJ18" s="3">
        <v>1</v>
      </c>
      <c r="AK18" s="3">
        <v>0</v>
      </c>
      <c r="AL18" s="3">
        <v>0</v>
      </c>
      <c r="AM18" s="3">
        <v>0</v>
      </c>
      <c r="AN18" s="3">
        <v>0</v>
      </c>
      <c r="AO18" s="3">
        <v>0</v>
      </c>
      <c r="AP18" s="3">
        <v>0</v>
      </c>
      <c r="AQ18" s="3">
        <v>1</v>
      </c>
      <c r="AR18" s="3">
        <v>1</v>
      </c>
      <c r="AS18" s="3" t="s">
        <v>95</v>
      </c>
      <c r="AT18" s="3" t="s">
        <v>95</v>
      </c>
      <c r="AU18" s="3">
        <v>0</v>
      </c>
      <c r="AV18" s="3">
        <v>0</v>
      </c>
      <c r="AW18" s="3">
        <v>1</v>
      </c>
      <c r="AX18" s="3">
        <v>1</v>
      </c>
      <c r="AY18" s="3">
        <v>1</v>
      </c>
      <c r="AZ18" s="3">
        <v>0</v>
      </c>
      <c r="BA18" s="3">
        <v>0</v>
      </c>
      <c r="BB18" s="3">
        <v>0</v>
      </c>
      <c r="BC18" s="3">
        <v>0</v>
      </c>
      <c r="BD18" s="3">
        <v>0</v>
      </c>
      <c r="BE18" s="3">
        <v>0</v>
      </c>
      <c r="BF18" s="3">
        <v>0</v>
      </c>
      <c r="BG18" s="3">
        <v>0</v>
      </c>
      <c r="BH18" s="3">
        <v>0</v>
      </c>
      <c r="BI18" s="3">
        <v>0</v>
      </c>
      <c r="BJ18" s="3">
        <v>0</v>
      </c>
    </row>
    <row r="19" spans="1:62" ht="15.75">
      <c r="A19" s="54">
        <v>32</v>
      </c>
      <c r="B19" s="153" t="s">
        <v>458</v>
      </c>
      <c r="C19" s="154"/>
      <c r="D19" s="154"/>
      <c r="E19" s="24" t="s">
        <v>117</v>
      </c>
      <c r="F19" s="3">
        <v>1</v>
      </c>
      <c r="G19" s="3">
        <v>1</v>
      </c>
      <c r="H19" s="3">
        <v>1</v>
      </c>
      <c r="I19" s="3">
        <v>1</v>
      </c>
      <c r="J19" s="3">
        <v>1</v>
      </c>
      <c r="K19" s="3">
        <v>1</v>
      </c>
      <c r="L19" s="3">
        <v>1</v>
      </c>
      <c r="M19" s="3">
        <v>1</v>
      </c>
      <c r="N19" s="3">
        <v>1</v>
      </c>
      <c r="O19" s="3">
        <v>1</v>
      </c>
      <c r="P19" s="3">
        <v>1</v>
      </c>
      <c r="Q19" s="3">
        <v>1</v>
      </c>
      <c r="R19" s="3">
        <v>1</v>
      </c>
      <c r="S19" s="3">
        <v>1</v>
      </c>
      <c r="T19" s="3">
        <v>0</v>
      </c>
      <c r="U19" s="3">
        <v>1</v>
      </c>
      <c r="V19" s="3">
        <v>1</v>
      </c>
      <c r="W19" s="3">
        <v>1</v>
      </c>
      <c r="X19" s="3">
        <v>0</v>
      </c>
      <c r="Y19" s="3">
        <v>0</v>
      </c>
      <c r="Z19" s="3">
        <v>0</v>
      </c>
      <c r="AA19" s="3">
        <v>0</v>
      </c>
      <c r="AB19" s="3">
        <v>0</v>
      </c>
      <c r="AC19" s="3">
        <v>0</v>
      </c>
      <c r="AD19" s="3">
        <v>0</v>
      </c>
      <c r="AE19" s="3">
        <v>0</v>
      </c>
      <c r="AF19" s="3">
        <v>0</v>
      </c>
      <c r="AG19" s="3">
        <v>1</v>
      </c>
      <c r="AH19" s="3">
        <v>1</v>
      </c>
      <c r="AI19" s="3">
        <v>0</v>
      </c>
      <c r="AJ19" s="3">
        <v>1</v>
      </c>
      <c r="AK19" s="3">
        <v>0</v>
      </c>
      <c r="AL19" s="3">
        <v>0</v>
      </c>
      <c r="AM19" s="3">
        <v>1</v>
      </c>
      <c r="AN19" s="3">
        <v>1</v>
      </c>
      <c r="AO19" s="3">
        <v>1</v>
      </c>
      <c r="AP19" s="3">
        <v>1</v>
      </c>
      <c r="AQ19" s="3">
        <v>1</v>
      </c>
      <c r="AR19" s="3">
        <v>1</v>
      </c>
      <c r="AS19" s="3" t="s">
        <v>95</v>
      </c>
      <c r="AT19" s="3" t="s">
        <v>95</v>
      </c>
      <c r="AU19" s="3">
        <v>0</v>
      </c>
      <c r="AV19" s="3">
        <v>0</v>
      </c>
      <c r="AW19" s="3">
        <v>1</v>
      </c>
      <c r="AX19" s="3">
        <v>0</v>
      </c>
      <c r="AY19" s="3">
        <v>1</v>
      </c>
      <c r="AZ19" s="3">
        <v>1</v>
      </c>
      <c r="BA19" s="3">
        <v>0</v>
      </c>
      <c r="BB19" s="3">
        <v>1</v>
      </c>
      <c r="BC19" s="3">
        <v>1</v>
      </c>
      <c r="BD19" s="3">
        <v>0</v>
      </c>
      <c r="BE19" s="3">
        <v>0</v>
      </c>
      <c r="BF19" s="3">
        <v>1</v>
      </c>
      <c r="BG19" s="3">
        <v>0</v>
      </c>
      <c r="BH19" s="3">
        <v>1</v>
      </c>
      <c r="BI19" s="3">
        <v>1</v>
      </c>
      <c r="BJ19" s="3">
        <v>1</v>
      </c>
    </row>
    <row r="20" spans="1:62" ht="47.25" customHeight="1">
      <c r="A20" s="54">
        <v>33</v>
      </c>
      <c r="B20" s="153" t="s">
        <v>444</v>
      </c>
      <c r="C20" s="154"/>
      <c r="D20" s="154"/>
      <c r="E20" s="24" t="s">
        <v>118</v>
      </c>
      <c r="F20" s="3">
        <v>1</v>
      </c>
      <c r="G20" s="3">
        <v>1</v>
      </c>
      <c r="H20" s="3">
        <v>1</v>
      </c>
      <c r="I20" s="3">
        <v>1</v>
      </c>
      <c r="J20" s="3">
        <v>1</v>
      </c>
      <c r="K20" s="3">
        <v>1</v>
      </c>
      <c r="L20" s="3">
        <v>1</v>
      </c>
      <c r="M20" s="3">
        <v>1</v>
      </c>
      <c r="N20" s="3">
        <v>1</v>
      </c>
      <c r="O20" s="3">
        <v>1</v>
      </c>
      <c r="P20" s="3">
        <v>1</v>
      </c>
      <c r="Q20" s="3">
        <v>1</v>
      </c>
      <c r="R20" s="3">
        <v>1</v>
      </c>
      <c r="S20" s="3">
        <v>1</v>
      </c>
      <c r="T20" s="3">
        <v>0</v>
      </c>
      <c r="U20" s="3">
        <v>0</v>
      </c>
      <c r="V20" s="3">
        <v>0</v>
      </c>
      <c r="W20" s="3">
        <v>0</v>
      </c>
      <c r="X20" s="3">
        <v>0</v>
      </c>
      <c r="Y20" s="3">
        <v>0</v>
      </c>
      <c r="Z20" s="3">
        <v>0</v>
      </c>
      <c r="AA20" s="3">
        <v>0</v>
      </c>
      <c r="AB20" s="3">
        <v>0</v>
      </c>
      <c r="AC20" s="3">
        <v>0</v>
      </c>
      <c r="AD20" s="3">
        <v>0</v>
      </c>
      <c r="AE20" s="3">
        <v>0</v>
      </c>
      <c r="AF20" s="3">
        <v>0</v>
      </c>
      <c r="AG20" s="3">
        <v>1</v>
      </c>
      <c r="AH20" s="3">
        <v>1</v>
      </c>
      <c r="AI20" s="3">
        <v>0</v>
      </c>
      <c r="AJ20" s="3">
        <v>1</v>
      </c>
      <c r="AK20" s="3">
        <v>0</v>
      </c>
      <c r="AL20" s="3">
        <v>1</v>
      </c>
      <c r="AM20" s="3">
        <v>0</v>
      </c>
      <c r="AN20" s="3">
        <v>0</v>
      </c>
      <c r="AO20" s="3">
        <v>1</v>
      </c>
      <c r="AP20" s="3">
        <v>1</v>
      </c>
      <c r="AQ20" s="3">
        <v>1</v>
      </c>
      <c r="AR20" s="3">
        <v>1</v>
      </c>
      <c r="AS20" s="3" t="s">
        <v>95</v>
      </c>
      <c r="AT20" s="3" t="s">
        <v>95</v>
      </c>
      <c r="AU20" s="3">
        <v>0</v>
      </c>
      <c r="AV20" s="3">
        <v>0</v>
      </c>
      <c r="AW20" s="3">
        <v>1</v>
      </c>
      <c r="AX20" s="3">
        <v>0</v>
      </c>
      <c r="AY20" s="3">
        <v>1</v>
      </c>
      <c r="AZ20" s="3">
        <v>1</v>
      </c>
      <c r="BA20" s="3">
        <v>0</v>
      </c>
      <c r="BB20" s="3">
        <v>1</v>
      </c>
      <c r="BC20" s="3">
        <v>1</v>
      </c>
      <c r="BD20" s="3">
        <v>1</v>
      </c>
      <c r="BE20" s="3">
        <v>1</v>
      </c>
      <c r="BF20" s="3">
        <v>1</v>
      </c>
      <c r="BG20" s="3">
        <v>0</v>
      </c>
      <c r="BH20" s="3">
        <v>1</v>
      </c>
      <c r="BI20" s="3">
        <v>1</v>
      </c>
      <c r="BJ20" s="3">
        <v>0</v>
      </c>
    </row>
    <row r="21" spans="1:62" ht="80.25" customHeight="1">
      <c r="A21" s="54">
        <v>34</v>
      </c>
      <c r="B21" s="153" t="s">
        <v>447</v>
      </c>
      <c r="C21" s="154"/>
      <c r="D21" s="154"/>
      <c r="E21" s="24" t="s">
        <v>119</v>
      </c>
      <c r="F21" s="3">
        <v>1</v>
      </c>
      <c r="G21" s="3">
        <v>1</v>
      </c>
      <c r="H21" s="3">
        <v>1</v>
      </c>
      <c r="I21" s="3">
        <v>1</v>
      </c>
      <c r="J21" s="3">
        <v>1</v>
      </c>
      <c r="K21" s="3">
        <v>1</v>
      </c>
      <c r="L21" s="3">
        <v>1</v>
      </c>
      <c r="M21" s="3">
        <v>1</v>
      </c>
      <c r="N21" s="3">
        <v>0</v>
      </c>
      <c r="O21" s="3">
        <v>1</v>
      </c>
      <c r="P21" s="3">
        <v>1</v>
      </c>
      <c r="Q21" s="3">
        <v>1</v>
      </c>
      <c r="R21" s="3">
        <v>1</v>
      </c>
      <c r="S21" s="3">
        <v>0</v>
      </c>
      <c r="T21" s="3">
        <v>0</v>
      </c>
      <c r="U21" s="3">
        <v>1</v>
      </c>
      <c r="V21" s="3">
        <v>1</v>
      </c>
      <c r="W21" s="3">
        <v>1</v>
      </c>
      <c r="X21" s="3">
        <v>1</v>
      </c>
      <c r="Y21" s="3">
        <v>0</v>
      </c>
      <c r="Z21" s="3">
        <v>1</v>
      </c>
      <c r="AA21" s="3">
        <v>0</v>
      </c>
      <c r="AB21" s="3">
        <v>0</v>
      </c>
      <c r="AC21" s="3">
        <v>1</v>
      </c>
      <c r="AD21" s="3">
        <v>0</v>
      </c>
      <c r="AE21" s="3">
        <v>0</v>
      </c>
      <c r="AF21" s="3">
        <v>0</v>
      </c>
      <c r="AG21" s="3">
        <v>1</v>
      </c>
      <c r="AH21" s="3">
        <v>1</v>
      </c>
      <c r="AI21" s="3">
        <v>0</v>
      </c>
      <c r="AJ21" s="3">
        <v>1</v>
      </c>
      <c r="AK21" s="3">
        <v>0</v>
      </c>
      <c r="AL21" s="3">
        <v>1</v>
      </c>
      <c r="AM21" s="3">
        <v>1</v>
      </c>
      <c r="AN21" s="3">
        <v>1</v>
      </c>
      <c r="AO21" s="3">
        <v>1</v>
      </c>
      <c r="AP21" s="3">
        <v>1</v>
      </c>
      <c r="AQ21" s="3">
        <v>1</v>
      </c>
      <c r="AR21" s="3">
        <v>1</v>
      </c>
      <c r="AS21" s="3" t="s">
        <v>95</v>
      </c>
      <c r="AT21" s="3" t="s">
        <v>95</v>
      </c>
      <c r="AU21" s="3">
        <v>0</v>
      </c>
      <c r="AV21" s="3">
        <v>0</v>
      </c>
      <c r="AW21" s="3">
        <v>1</v>
      </c>
      <c r="AX21" s="3">
        <v>1</v>
      </c>
      <c r="AY21" s="3">
        <v>1</v>
      </c>
      <c r="AZ21" s="3">
        <v>0</v>
      </c>
      <c r="BA21" s="3">
        <v>0</v>
      </c>
      <c r="BB21" s="3">
        <v>0</v>
      </c>
      <c r="BC21" s="3">
        <v>1</v>
      </c>
      <c r="BD21" s="3">
        <v>1</v>
      </c>
      <c r="BE21" s="3">
        <v>0</v>
      </c>
      <c r="BF21" s="3">
        <v>1</v>
      </c>
      <c r="BG21" s="3">
        <v>0</v>
      </c>
      <c r="BH21" s="3">
        <v>1</v>
      </c>
      <c r="BI21" s="3">
        <v>0</v>
      </c>
      <c r="BJ21" s="3">
        <v>0</v>
      </c>
    </row>
    <row r="22" spans="1:62" ht="18.75">
      <c r="A22" s="7" t="s">
        <v>83</v>
      </c>
      <c r="B22" s="142"/>
      <c r="C22" s="143"/>
      <c r="D22" s="143"/>
      <c r="E22" s="23"/>
      <c r="F22" s="6">
        <f aca="true" t="shared" si="0" ref="F22:AK22">SUM(F6:F21)</f>
        <v>16</v>
      </c>
      <c r="G22" s="6">
        <f t="shared" si="0"/>
        <v>16</v>
      </c>
      <c r="H22" s="6">
        <f t="shared" si="0"/>
        <v>16</v>
      </c>
      <c r="I22" s="6">
        <f t="shared" si="0"/>
        <v>16</v>
      </c>
      <c r="J22" s="6">
        <f t="shared" si="0"/>
        <v>16</v>
      </c>
      <c r="K22" s="6">
        <f t="shared" si="0"/>
        <v>16</v>
      </c>
      <c r="L22" s="6">
        <f t="shared" si="0"/>
        <v>16</v>
      </c>
      <c r="M22" s="6">
        <f t="shared" si="0"/>
        <v>14</v>
      </c>
      <c r="N22" s="6">
        <f t="shared" si="0"/>
        <v>14</v>
      </c>
      <c r="O22" s="6">
        <f t="shared" si="0"/>
        <v>15</v>
      </c>
      <c r="P22" s="6">
        <f t="shared" si="0"/>
        <v>14</v>
      </c>
      <c r="Q22" s="6">
        <f t="shared" si="0"/>
        <v>15</v>
      </c>
      <c r="R22" s="6">
        <f t="shared" si="0"/>
        <v>15</v>
      </c>
      <c r="S22" s="6">
        <f t="shared" si="0"/>
        <v>14</v>
      </c>
      <c r="T22" s="6">
        <f t="shared" si="0"/>
        <v>0</v>
      </c>
      <c r="U22" s="6">
        <f t="shared" si="0"/>
        <v>8</v>
      </c>
      <c r="V22" s="6">
        <f t="shared" si="0"/>
        <v>8</v>
      </c>
      <c r="W22" s="6">
        <f t="shared" si="0"/>
        <v>8</v>
      </c>
      <c r="X22" s="6">
        <f t="shared" si="0"/>
        <v>11</v>
      </c>
      <c r="Y22" s="6">
        <f t="shared" si="0"/>
        <v>6</v>
      </c>
      <c r="Z22" s="6">
        <f t="shared" si="0"/>
        <v>10</v>
      </c>
      <c r="AA22" s="6">
        <f t="shared" si="0"/>
        <v>10</v>
      </c>
      <c r="AB22" s="6">
        <f t="shared" si="0"/>
        <v>7</v>
      </c>
      <c r="AC22" s="6">
        <f t="shared" si="0"/>
        <v>10</v>
      </c>
      <c r="AD22" s="6">
        <f t="shared" si="0"/>
        <v>2</v>
      </c>
      <c r="AE22" s="6">
        <f t="shared" si="0"/>
        <v>8</v>
      </c>
      <c r="AF22" s="6">
        <f t="shared" si="0"/>
        <v>5</v>
      </c>
      <c r="AG22" s="6">
        <f t="shared" si="0"/>
        <v>16</v>
      </c>
      <c r="AH22" s="6">
        <f t="shared" si="0"/>
        <v>16</v>
      </c>
      <c r="AI22" s="6">
        <f t="shared" si="0"/>
        <v>7</v>
      </c>
      <c r="AJ22" s="6">
        <f t="shared" si="0"/>
        <v>12</v>
      </c>
      <c r="AK22" s="6">
        <f t="shared" si="0"/>
        <v>11</v>
      </c>
      <c r="AL22" s="6">
        <f aca="true" t="shared" si="1" ref="AL22:BJ22">SUM(AL6:AL21)</f>
        <v>14</v>
      </c>
      <c r="AM22" s="6">
        <f t="shared" si="1"/>
        <v>5</v>
      </c>
      <c r="AN22" s="6">
        <f t="shared" si="1"/>
        <v>6</v>
      </c>
      <c r="AO22" s="6">
        <f t="shared" si="1"/>
        <v>13</v>
      </c>
      <c r="AP22" s="6">
        <f t="shared" si="1"/>
        <v>13</v>
      </c>
      <c r="AQ22" s="6">
        <f t="shared" si="1"/>
        <v>15</v>
      </c>
      <c r="AR22" s="6">
        <f t="shared" si="1"/>
        <v>15</v>
      </c>
      <c r="AS22" s="6">
        <f t="shared" si="1"/>
        <v>0</v>
      </c>
      <c r="AT22" s="6">
        <f t="shared" si="1"/>
        <v>0</v>
      </c>
      <c r="AU22" s="6">
        <f t="shared" si="1"/>
        <v>5</v>
      </c>
      <c r="AV22" s="6">
        <f t="shared" si="1"/>
        <v>5</v>
      </c>
      <c r="AW22" s="6">
        <f t="shared" si="1"/>
        <v>15</v>
      </c>
      <c r="AX22" s="6">
        <f t="shared" si="1"/>
        <v>12</v>
      </c>
      <c r="AY22" s="6">
        <f t="shared" si="1"/>
        <v>16</v>
      </c>
      <c r="AZ22" s="6">
        <f t="shared" si="1"/>
        <v>13</v>
      </c>
      <c r="BA22" s="6">
        <f t="shared" si="1"/>
        <v>10</v>
      </c>
      <c r="BB22" s="6">
        <f t="shared" si="1"/>
        <v>8</v>
      </c>
      <c r="BC22" s="6">
        <f t="shared" si="1"/>
        <v>15</v>
      </c>
      <c r="BD22" s="6">
        <f t="shared" si="1"/>
        <v>12</v>
      </c>
      <c r="BE22" s="6">
        <f t="shared" si="1"/>
        <v>9</v>
      </c>
      <c r="BF22" s="6">
        <f t="shared" si="1"/>
        <v>13</v>
      </c>
      <c r="BG22" s="6">
        <f t="shared" si="1"/>
        <v>7</v>
      </c>
      <c r="BH22" s="6">
        <f t="shared" si="1"/>
        <v>15</v>
      </c>
      <c r="BI22" s="6">
        <f t="shared" si="1"/>
        <v>13</v>
      </c>
      <c r="BJ22" s="6">
        <f t="shared" si="1"/>
        <v>4</v>
      </c>
    </row>
    <row r="23" spans="6:62" ht="15">
      <c r="F23">
        <f>100*F22/16</f>
        <v>100</v>
      </c>
      <c r="G23">
        <f aca="true" t="shared" si="2" ref="G23:BG23">100*G22/16</f>
        <v>100</v>
      </c>
      <c r="H23">
        <f t="shared" si="2"/>
        <v>100</v>
      </c>
      <c r="I23">
        <f t="shared" si="2"/>
        <v>100</v>
      </c>
      <c r="J23">
        <f t="shared" si="2"/>
        <v>100</v>
      </c>
      <c r="K23">
        <f t="shared" si="2"/>
        <v>100</v>
      </c>
      <c r="L23">
        <f t="shared" si="2"/>
        <v>100</v>
      </c>
      <c r="M23">
        <f t="shared" si="2"/>
        <v>87.5</v>
      </c>
      <c r="N23">
        <f t="shared" si="2"/>
        <v>87.5</v>
      </c>
      <c r="O23">
        <f t="shared" si="2"/>
        <v>93.75</v>
      </c>
      <c r="P23">
        <f t="shared" si="2"/>
        <v>87.5</v>
      </c>
      <c r="Q23">
        <f t="shared" si="2"/>
        <v>93.75</v>
      </c>
      <c r="R23">
        <f t="shared" si="2"/>
        <v>93.75</v>
      </c>
      <c r="S23">
        <f t="shared" si="2"/>
        <v>87.5</v>
      </c>
      <c r="T23">
        <f t="shared" si="2"/>
        <v>0</v>
      </c>
      <c r="U23">
        <f t="shared" si="2"/>
        <v>50</v>
      </c>
      <c r="V23">
        <f t="shared" si="2"/>
        <v>50</v>
      </c>
      <c r="W23">
        <f t="shared" si="2"/>
        <v>50</v>
      </c>
      <c r="X23">
        <f t="shared" si="2"/>
        <v>68.75</v>
      </c>
      <c r="Y23">
        <f t="shared" si="2"/>
        <v>37.5</v>
      </c>
      <c r="Z23">
        <f t="shared" si="2"/>
        <v>62.5</v>
      </c>
      <c r="AA23">
        <f t="shared" si="2"/>
        <v>62.5</v>
      </c>
      <c r="AB23">
        <f t="shared" si="2"/>
        <v>43.75</v>
      </c>
      <c r="AC23">
        <f t="shared" si="2"/>
        <v>62.5</v>
      </c>
      <c r="AD23">
        <f t="shared" si="2"/>
        <v>12.5</v>
      </c>
      <c r="AE23">
        <f t="shared" si="2"/>
        <v>50</v>
      </c>
      <c r="AF23">
        <f t="shared" si="2"/>
        <v>31.25</v>
      </c>
      <c r="AG23">
        <f t="shared" si="2"/>
        <v>100</v>
      </c>
      <c r="AH23">
        <f t="shared" si="2"/>
        <v>100</v>
      </c>
      <c r="AI23">
        <f t="shared" si="2"/>
        <v>43.75</v>
      </c>
      <c r="AJ23">
        <f t="shared" si="2"/>
        <v>75</v>
      </c>
      <c r="AK23">
        <f t="shared" si="2"/>
        <v>68.75</v>
      </c>
      <c r="AL23">
        <f t="shared" si="2"/>
        <v>87.5</v>
      </c>
      <c r="AM23">
        <f t="shared" si="2"/>
        <v>31.25</v>
      </c>
      <c r="AN23">
        <f t="shared" si="2"/>
        <v>37.5</v>
      </c>
      <c r="AO23">
        <f t="shared" si="2"/>
        <v>81.25</v>
      </c>
      <c r="AP23">
        <f t="shared" si="2"/>
        <v>81.25</v>
      </c>
      <c r="AQ23">
        <f t="shared" si="2"/>
        <v>93.75</v>
      </c>
      <c r="AR23">
        <f t="shared" si="2"/>
        <v>93.75</v>
      </c>
      <c r="AS23">
        <f t="shared" si="2"/>
        <v>0</v>
      </c>
      <c r="AT23">
        <f t="shared" si="2"/>
        <v>0</v>
      </c>
      <c r="AU23">
        <f t="shared" si="2"/>
        <v>31.25</v>
      </c>
      <c r="AV23">
        <f t="shared" si="2"/>
        <v>31.25</v>
      </c>
      <c r="AW23">
        <f t="shared" si="2"/>
        <v>93.75</v>
      </c>
      <c r="AX23">
        <f t="shared" si="2"/>
        <v>75</v>
      </c>
      <c r="AY23">
        <f t="shared" si="2"/>
        <v>100</v>
      </c>
      <c r="AZ23">
        <f t="shared" si="2"/>
        <v>81.25</v>
      </c>
      <c r="BA23">
        <f t="shared" si="2"/>
        <v>62.5</v>
      </c>
      <c r="BB23">
        <f t="shared" si="2"/>
        <v>50</v>
      </c>
      <c r="BC23">
        <f t="shared" si="2"/>
        <v>93.75</v>
      </c>
      <c r="BD23">
        <f t="shared" si="2"/>
        <v>75</v>
      </c>
      <c r="BE23">
        <f t="shared" si="2"/>
        <v>56.25</v>
      </c>
      <c r="BF23">
        <f t="shared" si="2"/>
        <v>81.25</v>
      </c>
      <c r="BG23">
        <f t="shared" si="2"/>
        <v>43.75</v>
      </c>
      <c r="BH23">
        <f>100*BH22/16</f>
        <v>93.75</v>
      </c>
      <c r="BI23">
        <f>100*BI22/16</f>
        <v>81.25</v>
      </c>
      <c r="BJ23">
        <f>100*BJ22/16</f>
        <v>25</v>
      </c>
    </row>
    <row r="24" ht="15">
      <c r="BJ24" s="75">
        <f>SUM(F23:BJ23)/70</f>
        <v>55.44642857142857</v>
      </c>
    </row>
  </sheetData>
  <sheetProtection/>
  <mergeCells count="85">
    <mergeCell ref="B22:D22"/>
    <mergeCell ref="B16:D16"/>
    <mergeCell ref="B17:D17"/>
    <mergeCell ref="B18:D18"/>
    <mergeCell ref="B19:D19"/>
    <mergeCell ref="B20:D20"/>
    <mergeCell ref="B21:D21"/>
    <mergeCell ref="B15:D15"/>
    <mergeCell ref="B6:D6"/>
    <mergeCell ref="B7:D7"/>
    <mergeCell ref="B8:D8"/>
    <mergeCell ref="B9:D9"/>
    <mergeCell ref="B10:D10"/>
    <mergeCell ref="B11:D11"/>
    <mergeCell ref="B12:D12"/>
    <mergeCell ref="B13:D13"/>
    <mergeCell ref="B14:D14"/>
    <mergeCell ref="BI3:BI5"/>
    <mergeCell ref="BJ3:BJ5"/>
    <mergeCell ref="BH3:BH5"/>
    <mergeCell ref="BB3:BB5"/>
    <mergeCell ref="BC3:BC5"/>
    <mergeCell ref="BD3:BD5"/>
    <mergeCell ref="BE3:BE5"/>
    <mergeCell ref="BF3:BF5"/>
    <mergeCell ref="BG3:BG5"/>
    <mergeCell ref="BA3:BA5"/>
    <mergeCell ref="AP3:AP5"/>
    <mergeCell ref="AQ3:AQ5"/>
    <mergeCell ref="AR3:AR5"/>
    <mergeCell ref="AS3:AS5"/>
    <mergeCell ref="AT3:AT5"/>
    <mergeCell ref="AU3:AU5"/>
    <mergeCell ref="AV3:AV5"/>
    <mergeCell ref="AW3:AW5"/>
    <mergeCell ref="AX3:AX5"/>
    <mergeCell ref="AY3:AY5"/>
    <mergeCell ref="AZ3:AZ5"/>
    <mergeCell ref="AN3:AN5"/>
    <mergeCell ref="AO3:AO5"/>
    <mergeCell ref="AH3:AH5"/>
    <mergeCell ref="AI3:AI5"/>
    <mergeCell ref="AJ3:AJ5"/>
    <mergeCell ref="AK3:AK5"/>
    <mergeCell ref="AL3:AL5"/>
    <mergeCell ref="AM3:AM5"/>
    <mergeCell ref="AG3:AG5"/>
    <mergeCell ref="V3:V5"/>
    <mergeCell ref="W3:W5"/>
    <mergeCell ref="X3:X5"/>
    <mergeCell ref="Y3:Y5"/>
    <mergeCell ref="Z3:Z5"/>
    <mergeCell ref="AA3:AA5"/>
    <mergeCell ref="AB3:AB5"/>
    <mergeCell ref="AC3:AC5"/>
    <mergeCell ref="AD3:AD5"/>
    <mergeCell ref="AE3:AE5"/>
    <mergeCell ref="AF3:AF5"/>
    <mergeCell ref="K3:K5"/>
    <mergeCell ref="L3:L5"/>
    <mergeCell ref="M3:M5"/>
    <mergeCell ref="T3:T5"/>
    <mergeCell ref="U3:U5"/>
    <mergeCell ref="N3:N5"/>
    <mergeCell ref="O3:O5"/>
    <mergeCell ref="P3:P5"/>
    <mergeCell ref="Q3:Q5"/>
    <mergeCell ref="R3:R5"/>
    <mergeCell ref="S3:S5"/>
    <mergeCell ref="A1:A5"/>
    <mergeCell ref="B1:D5"/>
    <mergeCell ref="E1:E5"/>
    <mergeCell ref="F1:L2"/>
    <mergeCell ref="M1:BJ1"/>
    <mergeCell ref="M2:R2"/>
    <mergeCell ref="S2:T2"/>
    <mergeCell ref="U2:AB2"/>
    <mergeCell ref="AC2:AO2"/>
    <mergeCell ref="AQ2:AX2"/>
    <mergeCell ref="AY2:BG2"/>
    <mergeCell ref="F3:F5"/>
    <mergeCell ref="G3:G5"/>
    <mergeCell ref="H3:H5"/>
    <mergeCell ref="I3:I5"/>
    <mergeCell ref="J3:J5"/>
  </mergeCells>
  <hyperlinks>
    <hyperlink ref="E6" r:id="rId1" display="https://portal.iv-edu.ru/dep/mouokin/kineshma_school1/default.aspx"/>
    <hyperlink ref="E7" r:id="rId2" display="https://portal.iv-edu.ru/dep/mouokin/kineshma_school2/default.aspx"/>
    <hyperlink ref="E8" r:id="rId3" display="https://portal.iv-edu.ru/dep/mouokin/kineshma_school3/default.aspx"/>
    <hyperlink ref="E9" r:id="rId4" display="https://portal.iv-edu.ru/dep/mouokin/kineshma_schoolfurmanov/default.aspx"/>
    <hyperlink ref="E10" r:id="rId5" display="https://portal.iv-edu.ru/dep/mouokin/kineshma_school5/default.aspx"/>
    <hyperlink ref="E11" r:id="rId6" display="https://portal.iv-edu.ru/dep/mouokin/kineshma_school6/default.aspx"/>
    <hyperlink ref="E12" r:id="rId7" display="https://portal.iv-edu.ru/dep/mouokin/kineshma_school8/default.aspx"/>
    <hyperlink ref="E13" r:id="rId8" display="https://portal.iv-edu.ru/dep/mouokin/kineshma_school10/default.aspx"/>
    <hyperlink ref="E14" r:id="rId9" display="https://portal.iv-edu.ru/dep/mouokin/kineshma_school16/default.aspx"/>
    <hyperlink ref="E15" r:id="rId10" display="https://portal.iv-edu.ru/dep/mouokin/kineshma_school17/default.aspx"/>
    <hyperlink ref="E16" r:id="rId11" display="https://portal.iv-edu.ru/dep/mouokin/kineshma_school18/default.aspx"/>
    <hyperlink ref="E17" r:id="rId12" display="https://portal.iv-edu.ru/dep/mouokin/kineshma_school19/default.aspx"/>
    <hyperlink ref="E18" r:id="rId13" display="https://portal.iv-edu.ru/dep/mouokin/kineshma_school4/default.aspx"/>
    <hyperlink ref="E19" r:id="rId14" display="https://portal.iv-edu.ru/dep/mouokin/kineshma_school9/default.aspx"/>
    <hyperlink ref="E20" r:id="rId15" display="https://portal.iv-edu.ru/dep/mouokin/kineshma_schoolvch3/default.aspx"/>
    <hyperlink ref="E21" r:id="rId16" display="https://portal.iv-edu.ru/dep/mouokin/kineshma_schoolint1/default.aspx"/>
  </hyperlinks>
  <printOptions/>
  <pageMargins left="0.7" right="0.7" top="0.75" bottom="0.75" header="0.3" footer="0.3"/>
  <pageSetup fitToHeight="0" fitToWidth="1" horizontalDpi="600" verticalDpi="600" orientation="landscape" paperSize="9" scale="31" r:id="rId17"/>
</worksheet>
</file>

<file path=xl/worksheets/sheet6.xml><?xml version="1.0" encoding="utf-8"?>
<worksheet xmlns="http://schemas.openxmlformats.org/spreadsheetml/2006/main" xmlns:r="http://schemas.openxmlformats.org/officeDocument/2006/relationships">
  <sheetPr>
    <pageSetUpPr fitToPage="1"/>
  </sheetPr>
  <dimension ref="A1:BH13"/>
  <sheetViews>
    <sheetView zoomScalePageLayoutView="0" workbookViewId="0" topLeftCell="A1">
      <selection activeCell="BI18" sqref="BI18"/>
    </sheetView>
  </sheetViews>
  <sheetFormatPr defaultColWidth="9.140625" defaultRowHeight="15"/>
  <cols>
    <col min="2" max="2" width="32.421875" style="0" customWidth="1"/>
    <col min="3" max="3" width="66.28125" style="0" customWidth="1"/>
    <col min="4" max="4" width="4.8515625" style="0" customWidth="1"/>
    <col min="5" max="5" width="5.00390625" style="0" customWidth="1"/>
    <col min="6" max="7" width="5.140625" style="0" customWidth="1"/>
    <col min="8" max="8" width="4.8515625" style="0" customWidth="1"/>
    <col min="9" max="9" width="5.00390625" style="0" customWidth="1"/>
    <col min="10" max="10" width="5.28125" style="0" customWidth="1"/>
    <col min="11" max="11" width="5.00390625" style="0" customWidth="1"/>
    <col min="12" max="12" width="5.140625" style="0" customWidth="1"/>
    <col min="13" max="13" width="4.8515625" style="0" customWidth="1"/>
    <col min="14" max="14" width="5.140625" style="0" customWidth="1"/>
    <col min="15" max="15" width="4.8515625" style="0" customWidth="1"/>
    <col min="16" max="16" width="5.140625" style="0" customWidth="1"/>
    <col min="17" max="18" width="5.421875" style="0" customWidth="1"/>
    <col min="19" max="20" width="5.28125" style="0" customWidth="1"/>
    <col min="21" max="23" width="5.421875" style="0" customWidth="1"/>
    <col min="24" max="24" width="5.28125" style="0" customWidth="1"/>
    <col min="25" max="25" width="5.140625" style="0" customWidth="1"/>
    <col min="26" max="26" width="5.28125" style="0" customWidth="1"/>
    <col min="27" max="27" width="4.8515625" style="0" customWidth="1"/>
    <col min="28" max="28" width="5.28125" style="0" customWidth="1"/>
    <col min="29" max="29" width="4.7109375" style="0" customWidth="1"/>
    <col min="30" max="30" width="4.8515625" style="0" customWidth="1"/>
    <col min="31" max="31" width="5.28125" style="0" customWidth="1"/>
    <col min="32" max="32" width="5.140625" style="0" customWidth="1"/>
    <col min="33" max="33" width="4.8515625" style="0" customWidth="1"/>
    <col min="34" max="35" width="5.28125" style="0" customWidth="1"/>
    <col min="36" max="36" width="4.7109375" style="0" customWidth="1"/>
    <col min="37" max="37" width="4.57421875" style="0" customWidth="1"/>
    <col min="38" max="39" width="5.140625" style="0" customWidth="1"/>
    <col min="41" max="41" width="5.140625" style="0" customWidth="1"/>
    <col min="42" max="42" width="4.8515625" style="0" customWidth="1"/>
    <col min="43" max="43" width="5.00390625" style="0" customWidth="1"/>
    <col min="44" max="44" width="4.8515625" style="0" customWidth="1"/>
    <col min="45" max="45" width="5.00390625" style="0" customWidth="1"/>
    <col min="46" max="46" width="5.421875" style="0" customWidth="1"/>
    <col min="47" max="47" width="5.57421875" style="0" customWidth="1"/>
    <col min="48" max="48" width="5.421875" style="0" customWidth="1"/>
    <col min="49" max="49" width="5.140625" style="0" customWidth="1"/>
    <col min="50" max="50" width="4.8515625" style="0" customWidth="1"/>
    <col min="51" max="51" width="5.28125" style="0" customWidth="1"/>
    <col min="52" max="53" width="5.00390625" style="0" customWidth="1"/>
    <col min="54" max="54" width="5.140625" style="0" customWidth="1"/>
    <col min="55" max="57" width="5.28125" style="0" customWidth="1"/>
  </cols>
  <sheetData>
    <row r="1" spans="1:60" ht="48" customHeight="1" thickBot="1">
      <c r="A1" s="90" t="s">
        <v>84</v>
      </c>
      <c r="B1" s="92" t="s">
        <v>465</v>
      </c>
      <c r="C1" s="90" t="s">
        <v>82</v>
      </c>
      <c r="D1" s="95" t="s">
        <v>7</v>
      </c>
      <c r="E1" s="96"/>
      <c r="F1" s="96"/>
      <c r="G1" s="96"/>
      <c r="H1" s="96"/>
      <c r="I1" s="96"/>
      <c r="J1" s="97"/>
      <c r="K1" s="101" t="s">
        <v>8</v>
      </c>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3"/>
    </row>
    <row r="2" spans="1:60" ht="141.75" customHeight="1">
      <c r="A2" s="91"/>
      <c r="B2" s="93"/>
      <c r="C2" s="91"/>
      <c r="D2" s="98"/>
      <c r="E2" s="99"/>
      <c r="F2" s="99"/>
      <c r="G2" s="99"/>
      <c r="H2" s="99"/>
      <c r="I2" s="99"/>
      <c r="J2" s="100"/>
      <c r="K2" s="104" t="s">
        <v>9</v>
      </c>
      <c r="L2" s="105"/>
      <c r="M2" s="105"/>
      <c r="N2" s="105"/>
      <c r="O2" s="105"/>
      <c r="P2" s="106"/>
      <c r="Q2" s="104" t="s">
        <v>22</v>
      </c>
      <c r="R2" s="106"/>
      <c r="S2" s="107" t="s">
        <v>23</v>
      </c>
      <c r="T2" s="108"/>
      <c r="U2" s="108"/>
      <c r="V2" s="108"/>
      <c r="W2" s="108"/>
      <c r="X2" s="108"/>
      <c r="Y2" s="108"/>
      <c r="Z2" s="109"/>
      <c r="AA2" s="104" t="s">
        <v>32</v>
      </c>
      <c r="AB2" s="105"/>
      <c r="AC2" s="105"/>
      <c r="AD2" s="105"/>
      <c r="AE2" s="105"/>
      <c r="AF2" s="105"/>
      <c r="AG2" s="105"/>
      <c r="AH2" s="105"/>
      <c r="AI2" s="105"/>
      <c r="AJ2" s="105"/>
      <c r="AK2" s="105"/>
      <c r="AL2" s="105"/>
      <c r="AM2" s="105"/>
      <c r="AN2" s="1" t="s">
        <v>50</v>
      </c>
      <c r="AO2" s="104" t="s">
        <v>52</v>
      </c>
      <c r="AP2" s="105"/>
      <c r="AQ2" s="105"/>
      <c r="AR2" s="105"/>
      <c r="AS2" s="105"/>
      <c r="AT2" s="105"/>
      <c r="AU2" s="105"/>
      <c r="AV2" s="106"/>
      <c r="AW2" s="107" t="s">
        <v>61</v>
      </c>
      <c r="AX2" s="108"/>
      <c r="AY2" s="108"/>
      <c r="AZ2" s="108"/>
      <c r="BA2" s="108"/>
      <c r="BB2" s="108"/>
      <c r="BC2" s="108"/>
      <c r="BD2" s="108"/>
      <c r="BE2" s="109"/>
      <c r="BF2" s="1" t="s">
        <v>76</v>
      </c>
      <c r="BG2" s="1" t="s">
        <v>78</v>
      </c>
      <c r="BH2" s="2" t="s">
        <v>80</v>
      </c>
    </row>
    <row r="3" spans="1:60" ht="18.75" customHeight="1">
      <c r="A3" s="91"/>
      <c r="B3" s="93"/>
      <c r="C3" s="91"/>
      <c r="D3" s="110">
        <v>1</v>
      </c>
      <c r="E3" s="112">
        <v>2</v>
      </c>
      <c r="F3" s="112">
        <v>3</v>
      </c>
      <c r="G3" s="112">
        <v>4</v>
      </c>
      <c r="H3" s="112">
        <v>5</v>
      </c>
      <c r="I3" s="112">
        <v>6</v>
      </c>
      <c r="J3" s="114">
        <v>7</v>
      </c>
      <c r="K3" s="110">
        <v>8</v>
      </c>
      <c r="L3" s="112">
        <v>9</v>
      </c>
      <c r="M3" s="112">
        <v>10</v>
      </c>
      <c r="N3" s="112">
        <v>11</v>
      </c>
      <c r="O3" s="112">
        <v>12</v>
      </c>
      <c r="P3" s="114">
        <v>13</v>
      </c>
      <c r="Q3" s="111">
        <v>14</v>
      </c>
      <c r="R3" s="116">
        <v>19</v>
      </c>
      <c r="S3" s="111">
        <v>20</v>
      </c>
      <c r="T3" s="120">
        <v>21</v>
      </c>
      <c r="U3" s="113">
        <v>22</v>
      </c>
      <c r="V3" s="120">
        <v>23</v>
      </c>
      <c r="W3" s="113">
        <v>24</v>
      </c>
      <c r="X3" s="120">
        <v>25</v>
      </c>
      <c r="Y3" s="113">
        <v>26</v>
      </c>
      <c r="Z3" s="116">
        <v>27</v>
      </c>
      <c r="AA3" s="111">
        <v>28</v>
      </c>
      <c r="AB3" s="120">
        <v>29</v>
      </c>
      <c r="AC3" s="113">
        <v>30</v>
      </c>
      <c r="AD3" s="120">
        <v>31</v>
      </c>
      <c r="AE3" s="113">
        <v>32</v>
      </c>
      <c r="AF3" s="120">
        <v>33</v>
      </c>
      <c r="AG3" s="113">
        <v>34</v>
      </c>
      <c r="AH3" s="120">
        <v>35</v>
      </c>
      <c r="AI3" s="113">
        <v>36</v>
      </c>
      <c r="AJ3" s="120">
        <v>37</v>
      </c>
      <c r="AK3" s="113">
        <v>38</v>
      </c>
      <c r="AL3" s="120">
        <v>39</v>
      </c>
      <c r="AM3" s="113">
        <v>40</v>
      </c>
      <c r="AN3" s="122">
        <v>45</v>
      </c>
      <c r="AO3" s="111">
        <v>46</v>
      </c>
      <c r="AP3" s="120">
        <v>47</v>
      </c>
      <c r="AQ3" s="113">
        <v>48</v>
      </c>
      <c r="AR3" s="120">
        <v>49</v>
      </c>
      <c r="AS3" s="113">
        <v>50</v>
      </c>
      <c r="AT3" s="120">
        <v>51</v>
      </c>
      <c r="AU3" s="113">
        <v>52</v>
      </c>
      <c r="AV3" s="116">
        <v>53</v>
      </c>
      <c r="AW3" s="111">
        <v>54</v>
      </c>
      <c r="AX3" s="120">
        <v>55</v>
      </c>
      <c r="AY3" s="113">
        <v>56</v>
      </c>
      <c r="AZ3" s="120">
        <v>57</v>
      </c>
      <c r="BA3" s="113">
        <v>58</v>
      </c>
      <c r="BB3" s="120">
        <v>59</v>
      </c>
      <c r="BC3" s="113">
        <v>60</v>
      </c>
      <c r="BD3" s="120">
        <v>61</v>
      </c>
      <c r="BE3" s="115">
        <v>62</v>
      </c>
      <c r="BF3" s="126">
        <v>68</v>
      </c>
      <c r="BG3" s="122">
        <v>69</v>
      </c>
      <c r="BH3" s="124">
        <v>70</v>
      </c>
    </row>
    <row r="4" spans="1:60" ht="15" customHeight="1">
      <c r="A4" s="91"/>
      <c r="B4" s="93"/>
      <c r="C4" s="91"/>
      <c r="D4" s="110"/>
      <c r="E4" s="112"/>
      <c r="F4" s="112"/>
      <c r="G4" s="112"/>
      <c r="H4" s="112"/>
      <c r="I4" s="112"/>
      <c r="J4" s="114"/>
      <c r="K4" s="110"/>
      <c r="L4" s="112"/>
      <c r="M4" s="112"/>
      <c r="N4" s="112"/>
      <c r="O4" s="112"/>
      <c r="P4" s="114"/>
      <c r="Q4" s="118"/>
      <c r="R4" s="117"/>
      <c r="S4" s="118"/>
      <c r="T4" s="121"/>
      <c r="U4" s="119"/>
      <c r="V4" s="121"/>
      <c r="W4" s="119"/>
      <c r="X4" s="121"/>
      <c r="Y4" s="119"/>
      <c r="Z4" s="117"/>
      <c r="AA4" s="118"/>
      <c r="AB4" s="121"/>
      <c r="AC4" s="119"/>
      <c r="AD4" s="121"/>
      <c r="AE4" s="119"/>
      <c r="AF4" s="121"/>
      <c r="AG4" s="119"/>
      <c r="AH4" s="121"/>
      <c r="AI4" s="119"/>
      <c r="AJ4" s="121"/>
      <c r="AK4" s="119"/>
      <c r="AL4" s="121"/>
      <c r="AM4" s="119"/>
      <c r="AN4" s="123"/>
      <c r="AO4" s="118"/>
      <c r="AP4" s="121"/>
      <c r="AQ4" s="119"/>
      <c r="AR4" s="121"/>
      <c r="AS4" s="119"/>
      <c r="AT4" s="121"/>
      <c r="AU4" s="119"/>
      <c r="AV4" s="117"/>
      <c r="AW4" s="118"/>
      <c r="AX4" s="121"/>
      <c r="AY4" s="119"/>
      <c r="AZ4" s="121"/>
      <c r="BA4" s="119"/>
      <c r="BB4" s="121"/>
      <c r="BC4" s="119"/>
      <c r="BD4" s="121"/>
      <c r="BE4" s="128"/>
      <c r="BF4" s="127"/>
      <c r="BG4" s="123"/>
      <c r="BH4" s="125"/>
    </row>
    <row r="5" spans="1:60" ht="12.75" customHeight="1">
      <c r="A5" s="129"/>
      <c r="B5" s="93"/>
      <c r="C5" s="129"/>
      <c r="D5" s="110"/>
      <c r="E5" s="112"/>
      <c r="F5" s="112"/>
      <c r="G5" s="112"/>
      <c r="H5" s="112"/>
      <c r="I5" s="112"/>
      <c r="J5" s="114"/>
      <c r="K5" s="110"/>
      <c r="L5" s="112"/>
      <c r="M5" s="112"/>
      <c r="N5" s="112"/>
      <c r="O5" s="112"/>
      <c r="P5" s="114"/>
      <c r="Q5" s="135"/>
      <c r="R5" s="134"/>
      <c r="S5" s="135"/>
      <c r="T5" s="137"/>
      <c r="U5" s="136"/>
      <c r="V5" s="137"/>
      <c r="W5" s="136"/>
      <c r="X5" s="137"/>
      <c r="Y5" s="136"/>
      <c r="Z5" s="134"/>
      <c r="AA5" s="135"/>
      <c r="AB5" s="137"/>
      <c r="AC5" s="136"/>
      <c r="AD5" s="137"/>
      <c r="AE5" s="136"/>
      <c r="AF5" s="137"/>
      <c r="AG5" s="136"/>
      <c r="AH5" s="137"/>
      <c r="AI5" s="136"/>
      <c r="AJ5" s="137"/>
      <c r="AK5" s="136"/>
      <c r="AL5" s="137"/>
      <c r="AM5" s="136"/>
      <c r="AN5" s="138"/>
      <c r="AO5" s="135"/>
      <c r="AP5" s="137"/>
      <c r="AQ5" s="136"/>
      <c r="AR5" s="137"/>
      <c r="AS5" s="136"/>
      <c r="AT5" s="137"/>
      <c r="AU5" s="136"/>
      <c r="AV5" s="134"/>
      <c r="AW5" s="135"/>
      <c r="AX5" s="137"/>
      <c r="AY5" s="136"/>
      <c r="AZ5" s="137"/>
      <c r="BA5" s="136"/>
      <c r="BB5" s="137"/>
      <c r="BC5" s="136"/>
      <c r="BD5" s="137"/>
      <c r="BE5" s="141"/>
      <c r="BF5" s="140"/>
      <c r="BG5" s="138"/>
      <c r="BH5" s="139"/>
    </row>
    <row r="6" spans="1:60" ht="30">
      <c r="A6" s="54">
        <v>35</v>
      </c>
      <c r="B6" s="76" t="s">
        <v>460</v>
      </c>
      <c r="C6" s="24" t="s">
        <v>120</v>
      </c>
      <c r="D6" s="8">
        <v>1</v>
      </c>
      <c r="E6" s="8">
        <v>1</v>
      </c>
      <c r="F6" s="8">
        <v>1</v>
      </c>
      <c r="G6" s="8">
        <v>1</v>
      </c>
      <c r="H6" s="8">
        <v>1</v>
      </c>
      <c r="I6" s="8">
        <v>1</v>
      </c>
      <c r="J6" s="8">
        <v>1</v>
      </c>
      <c r="K6" s="8">
        <v>1</v>
      </c>
      <c r="L6" s="8">
        <v>1</v>
      </c>
      <c r="M6" s="8">
        <v>1</v>
      </c>
      <c r="N6" s="8">
        <v>1</v>
      </c>
      <c r="O6" s="8">
        <v>1</v>
      </c>
      <c r="P6" s="8">
        <v>1</v>
      </c>
      <c r="Q6" s="8">
        <v>1</v>
      </c>
      <c r="R6" s="8">
        <v>1</v>
      </c>
      <c r="S6" s="8">
        <v>1</v>
      </c>
      <c r="T6" s="8">
        <v>1</v>
      </c>
      <c r="U6" s="8">
        <v>1</v>
      </c>
      <c r="V6" s="8">
        <v>1</v>
      </c>
      <c r="W6" s="8">
        <v>0</v>
      </c>
      <c r="X6" s="8">
        <v>1</v>
      </c>
      <c r="Y6" s="8">
        <v>0</v>
      </c>
      <c r="Z6" s="8">
        <v>0</v>
      </c>
      <c r="AA6" s="8">
        <v>1</v>
      </c>
      <c r="AB6" s="8">
        <v>1</v>
      </c>
      <c r="AC6" s="8">
        <v>1</v>
      </c>
      <c r="AD6" s="8">
        <v>1</v>
      </c>
      <c r="AE6" s="8">
        <v>1</v>
      </c>
      <c r="AF6" s="8">
        <v>1</v>
      </c>
      <c r="AG6" s="8">
        <v>1</v>
      </c>
      <c r="AH6" s="8">
        <v>1</v>
      </c>
      <c r="AI6" s="8">
        <v>0</v>
      </c>
      <c r="AJ6" s="8">
        <v>0</v>
      </c>
      <c r="AK6" s="8">
        <v>0</v>
      </c>
      <c r="AL6" s="8">
        <v>1</v>
      </c>
      <c r="AM6" s="8">
        <v>1</v>
      </c>
      <c r="AN6" s="8">
        <v>0</v>
      </c>
      <c r="AO6" s="8">
        <v>1</v>
      </c>
      <c r="AP6" s="8">
        <v>1</v>
      </c>
      <c r="AQ6" s="8" t="s">
        <v>95</v>
      </c>
      <c r="AR6" s="8" t="s">
        <v>95</v>
      </c>
      <c r="AS6" s="8">
        <v>0</v>
      </c>
      <c r="AT6" s="8">
        <v>0</v>
      </c>
      <c r="AU6" s="8">
        <v>1</v>
      </c>
      <c r="AV6" s="8">
        <v>1</v>
      </c>
      <c r="AW6" s="8">
        <v>1</v>
      </c>
      <c r="AX6" s="8">
        <v>1</v>
      </c>
      <c r="AY6" s="8">
        <v>0</v>
      </c>
      <c r="AZ6" s="8">
        <v>1</v>
      </c>
      <c r="BA6" s="8" t="s">
        <v>95</v>
      </c>
      <c r="BB6" s="8">
        <v>1</v>
      </c>
      <c r="BC6" s="8" t="s">
        <v>95</v>
      </c>
      <c r="BD6" s="8">
        <v>1</v>
      </c>
      <c r="BE6" s="8">
        <v>1</v>
      </c>
      <c r="BF6" s="8">
        <v>0</v>
      </c>
      <c r="BG6" s="8">
        <v>1</v>
      </c>
      <c r="BH6" s="8">
        <v>1</v>
      </c>
    </row>
    <row r="7" spans="1:60" ht="30">
      <c r="A7" s="54">
        <v>36</v>
      </c>
      <c r="B7" s="77" t="s">
        <v>461</v>
      </c>
      <c r="C7" s="26" t="s">
        <v>121</v>
      </c>
      <c r="D7" s="8">
        <v>1</v>
      </c>
      <c r="E7" s="8">
        <v>1</v>
      </c>
      <c r="F7" s="8">
        <v>1</v>
      </c>
      <c r="G7" s="8">
        <v>1</v>
      </c>
      <c r="H7" s="8">
        <v>1</v>
      </c>
      <c r="I7" s="8">
        <v>1</v>
      </c>
      <c r="J7" s="8">
        <v>1</v>
      </c>
      <c r="K7" s="8">
        <v>1</v>
      </c>
      <c r="L7" s="8">
        <v>1</v>
      </c>
      <c r="M7" s="8">
        <v>1</v>
      </c>
      <c r="N7" s="8">
        <v>1</v>
      </c>
      <c r="O7" s="8">
        <v>1</v>
      </c>
      <c r="P7" s="8">
        <v>1</v>
      </c>
      <c r="Q7" s="8">
        <v>1</v>
      </c>
      <c r="R7" s="8">
        <v>0</v>
      </c>
      <c r="S7" s="8">
        <v>1</v>
      </c>
      <c r="T7" s="8">
        <v>1</v>
      </c>
      <c r="U7" s="8">
        <v>1</v>
      </c>
      <c r="V7" s="8">
        <v>0</v>
      </c>
      <c r="W7" s="8">
        <v>0</v>
      </c>
      <c r="X7" s="8">
        <v>0</v>
      </c>
      <c r="Y7" s="8">
        <v>0</v>
      </c>
      <c r="Z7" s="8">
        <v>0</v>
      </c>
      <c r="AA7" s="8">
        <v>1</v>
      </c>
      <c r="AB7" s="8">
        <v>1</v>
      </c>
      <c r="AC7" s="8">
        <v>1</v>
      </c>
      <c r="AD7" s="8">
        <v>0</v>
      </c>
      <c r="AE7" s="8">
        <v>1</v>
      </c>
      <c r="AF7" s="8">
        <v>1</v>
      </c>
      <c r="AG7" s="8">
        <v>0</v>
      </c>
      <c r="AH7" s="8">
        <v>1</v>
      </c>
      <c r="AI7" s="8">
        <v>0</v>
      </c>
      <c r="AJ7" s="8">
        <v>0</v>
      </c>
      <c r="AK7" s="8">
        <v>0</v>
      </c>
      <c r="AL7" s="8">
        <v>0</v>
      </c>
      <c r="AM7" s="8">
        <v>1</v>
      </c>
      <c r="AN7" s="8">
        <v>0</v>
      </c>
      <c r="AO7" s="8">
        <v>1</v>
      </c>
      <c r="AP7" s="8">
        <v>1</v>
      </c>
      <c r="AQ7" s="8" t="s">
        <v>95</v>
      </c>
      <c r="AR7" s="8" t="s">
        <v>95</v>
      </c>
      <c r="AS7" s="8">
        <v>0</v>
      </c>
      <c r="AT7" s="8">
        <v>0</v>
      </c>
      <c r="AU7" s="8">
        <v>1</v>
      </c>
      <c r="AV7" s="8">
        <v>0</v>
      </c>
      <c r="AW7" s="8">
        <v>1</v>
      </c>
      <c r="AX7" s="8">
        <v>1</v>
      </c>
      <c r="AY7" s="8">
        <v>1</v>
      </c>
      <c r="AZ7" s="8">
        <v>1</v>
      </c>
      <c r="BA7" s="8">
        <v>1</v>
      </c>
      <c r="BB7" s="8">
        <v>1</v>
      </c>
      <c r="BC7" s="8">
        <v>0</v>
      </c>
      <c r="BD7" s="8">
        <v>0</v>
      </c>
      <c r="BE7" s="8">
        <v>0</v>
      </c>
      <c r="BF7" s="8">
        <v>1</v>
      </c>
      <c r="BG7" s="8">
        <v>1</v>
      </c>
      <c r="BH7" s="8">
        <v>0</v>
      </c>
    </row>
    <row r="8" spans="1:60" ht="30">
      <c r="A8" s="54">
        <v>37</v>
      </c>
      <c r="B8" s="49" t="s">
        <v>462</v>
      </c>
      <c r="C8" s="26" t="s">
        <v>122</v>
      </c>
      <c r="D8" s="9">
        <v>1</v>
      </c>
      <c r="E8" s="9">
        <v>1</v>
      </c>
      <c r="F8" s="9">
        <v>1</v>
      </c>
      <c r="G8" s="9">
        <v>1</v>
      </c>
      <c r="H8" s="9">
        <v>1</v>
      </c>
      <c r="I8" s="9">
        <v>1</v>
      </c>
      <c r="J8" s="9">
        <v>1</v>
      </c>
      <c r="K8" s="9">
        <v>1</v>
      </c>
      <c r="L8" s="9">
        <v>1</v>
      </c>
      <c r="M8" s="9">
        <v>1</v>
      </c>
      <c r="N8" s="9">
        <v>1</v>
      </c>
      <c r="O8" s="9">
        <v>1</v>
      </c>
      <c r="P8" s="9">
        <v>1</v>
      </c>
      <c r="Q8" s="9">
        <v>1</v>
      </c>
      <c r="R8" s="9">
        <v>0</v>
      </c>
      <c r="S8" s="9">
        <v>1</v>
      </c>
      <c r="T8" s="9">
        <v>0</v>
      </c>
      <c r="U8" s="9">
        <v>0</v>
      </c>
      <c r="V8" s="9">
        <v>0</v>
      </c>
      <c r="W8" s="9">
        <v>0</v>
      </c>
      <c r="X8" s="9">
        <v>1</v>
      </c>
      <c r="Y8" s="9">
        <v>0</v>
      </c>
      <c r="Z8" s="9">
        <v>0</v>
      </c>
      <c r="AA8" s="9">
        <v>1</v>
      </c>
      <c r="AB8" s="9">
        <v>1</v>
      </c>
      <c r="AC8" s="9">
        <v>1</v>
      </c>
      <c r="AD8" s="9">
        <v>1</v>
      </c>
      <c r="AE8" s="9">
        <v>1</v>
      </c>
      <c r="AF8" s="9">
        <v>1</v>
      </c>
      <c r="AG8" s="9">
        <v>0</v>
      </c>
      <c r="AH8" s="9">
        <v>1</v>
      </c>
      <c r="AI8" s="9">
        <v>1</v>
      </c>
      <c r="AJ8" s="9">
        <v>1</v>
      </c>
      <c r="AK8" s="9">
        <v>0</v>
      </c>
      <c r="AL8" s="9">
        <v>0</v>
      </c>
      <c r="AM8" s="9">
        <v>1</v>
      </c>
      <c r="AN8" s="9">
        <v>0</v>
      </c>
      <c r="AO8" s="9">
        <v>1</v>
      </c>
      <c r="AP8" s="9">
        <v>1</v>
      </c>
      <c r="AQ8" s="9" t="s">
        <v>95</v>
      </c>
      <c r="AR8" s="9" t="s">
        <v>95</v>
      </c>
      <c r="AS8" s="9">
        <v>1</v>
      </c>
      <c r="AT8" s="9">
        <v>0</v>
      </c>
      <c r="AU8" s="9">
        <v>1</v>
      </c>
      <c r="AV8" s="9">
        <v>0</v>
      </c>
      <c r="AW8" s="9">
        <v>1</v>
      </c>
      <c r="AX8" s="9">
        <v>1</v>
      </c>
      <c r="AY8" s="9">
        <v>1</v>
      </c>
      <c r="AZ8" s="9">
        <v>1</v>
      </c>
      <c r="BA8" s="9">
        <v>1</v>
      </c>
      <c r="BB8" s="9">
        <v>1</v>
      </c>
      <c r="BC8" s="9">
        <v>1</v>
      </c>
      <c r="BD8" s="9">
        <v>1</v>
      </c>
      <c r="BE8" s="9">
        <v>1</v>
      </c>
      <c r="BF8" s="9">
        <v>1</v>
      </c>
      <c r="BG8" s="9">
        <v>1</v>
      </c>
      <c r="BH8" s="9">
        <v>0</v>
      </c>
    </row>
    <row r="9" spans="1:60" ht="32.25" customHeight="1">
      <c r="A9" s="54">
        <v>38</v>
      </c>
      <c r="B9" s="77" t="s">
        <v>463</v>
      </c>
      <c r="C9" s="26" t="s">
        <v>123</v>
      </c>
      <c r="D9" s="9">
        <v>1</v>
      </c>
      <c r="E9" s="9">
        <v>1</v>
      </c>
      <c r="F9" s="9">
        <v>1</v>
      </c>
      <c r="G9" s="9">
        <v>1</v>
      </c>
      <c r="H9" s="9">
        <v>1</v>
      </c>
      <c r="I9" s="9">
        <v>1</v>
      </c>
      <c r="J9" s="9">
        <v>1</v>
      </c>
      <c r="K9" s="9">
        <v>1</v>
      </c>
      <c r="L9" s="9">
        <v>1</v>
      </c>
      <c r="M9" s="9">
        <v>1</v>
      </c>
      <c r="N9" s="9">
        <v>1</v>
      </c>
      <c r="O9" s="9">
        <v>1</v>
      </c>
      <c r="P9" s="9">
        <v>1</v>
      </c>
      <c r="Q9" s="9">
        <v>1</v>
      </c>
      <c r="R9" s="9">
        <v>0</v>
      </c>
      <c r="S9" s="9">
        <v>0</v>
      </c>
      <c r="T9" s="9">
        <v>0</v>
      </c>
      <c r="U9" s="9">
        <v>0</v>
      </c>
      <c r="V9" s="9">
        <v>0</v>
      </c>
      <c r="W9" s="9">
        <v>0</v>
      </c>
      <c r="X9" s="9">
        <v>0</v>
      </c>
      <c r="Y9" s="9">
        <v>0</v>
      </c>
      <c r="Z9" s="9">
        <v>0</v>
      </c>
      <c r="AA9" s="9">
        <v>1</v>
      </c>
      <c r="AB9" s="9">
        <v>1</v>
      </c>
      <c r="AC9" s="9">
        <v>1</v>
      </c>
      <c r="AD9" s="9">
        <v>0</v>
      </c>
      <c r="AE9" s="9">
        <v>1</v>
      </c>
      <c r="AF9" s="9">
        <v>1</v>
      </c>
      <c r="AG9" s="9">
        <v>0</v>
      </c>
      <c r="AH9" s="9">
        <v>1</v>
      </c>
      <c r="AI9" s="9">
        <v>0</v>
      </c>
      <c r="AJ9" s="9">
        <v>1</v>
      </c>
      <c r="AK9" s="9">
        <v>0</v>
      </c>
      <c r="AL9" s="9">
        <v>0</v>
      </c>
      <c r="AM9" s="9">
        <v>1</v>
      </c>
      <c r="AN9" s="9">
        <v>0</v>
      </c>
      <c r="AO9" s="9">
        <v>1</v>
      </c>
      <c r="AP9" s="9">
        <v>1</v>
      </c>
      <c r="AQ9" s="9" t="s">
        <v>95</v>
      </c>
      <c r="AR9" s="9" t="s">
        <v>95</v>
      </c>
      <c r="AS9" s="9">
        <v>1</v>
      </c>
      <c r="AT9" s="9">
        <v>0</v>
      </c>
      <c r="AU9" s="9">
        <v>1</v>
      </c>
      <c r="AV9" s="9">
        <v>1</v>
      </c>
      <c r="AW9" s="9">
        <v>1</v>
      </c>
      <c r="AX9" s="9">
        <v>1</v>
      </c>
      <c r="AY9" s="9">
        <v>0</v>
      </c>
      <c r="AZ9" s="9">
        <v>0</v>
      </c>
      <c r="BA9" s="9">
        <v>0</v>
      </c>
      <c r="BB9" s="9">
        <v>0</v>
      </c>
      <c r="BC9" s="9">
        <v>0</v>
      </c>
      <c r="BD9" s="9">
        <v>0</v>
      </c>
      <c r="BE9" s="9">
        <v>0</v>
      </c>
      <c r="BF9" s="9">
        <v>1</v>
      </c>
      <c r="BG9" s="9">
        <v>1</v>
      </c>
      <c r="BH9" s="9">
        <v>1</v>
      </c>
    </row>
    <row r="10" spans="1:60" ht="33.75" customHeight="1">
      <c r="A10" s="54">
        <v>39</v>
      </c>
      <c r="B10" s="49" t="s">
        <v>464</v>
      </c>
      <c r="C10" s="27" t="s">
        <v>124</v>
      </c>
      <c r="D10" s="8">
        <v>1</v>
      </c>
      <c r="E10" s="8">
        <v>1</v>
      </c>
      <c r="F10" s="8">
        <v>1</v>
      </c>
      <c r="G10" s="8">
        <v>1</v>
      </c>
      <c r="H10" s="8">
        <v>1</v>
      </c>
      <c r="I10" s="8">
        <v>1</v>
      </c>
      <c r="J10" s="8">
        <v>1</v>
      </c>
      <c r="K10" s="8">
        <v>1</v>
      </c>
      <c r="L10" s="8">
        <v>1</v>
      </c>
      <c r="M10" s="8">
        <v>1</v>
      </c>
      <c r="N10" s="8">
        <v>1</v>
      </c>
      <c r="O10" s="8">
        <v>1</v>
      </c>
      <c r="P10" s="8">
        <v>1</v>
      </c>
      <c r="Q10" s="8">
        <v>1</v>
      </c>
      <c r="R10" s="8">
        <v>0</v>
      </c>
      <c r="S10" s="8">
        <v>0</v>
      </c>
      <c r="T10" s="8">
        <v>0</v>
      </c>
      <c r="U10" s="8">
        <v>0</v>
      </c>
      <c r="V10" s="8">
        <v>1</v>
      </c>
      <c r="W10" s="8">
        <v>0</v>
      </c>
      <c r="X10" s="8">
        <v>0</v>
      </c>
      <c r="Y10" s="8">
        <v>0</v>
      </c>
      <c r="Z10" s="8">
        <v>1</v>
      </c>
      <c r="AA10" s="8">
        <v>1</v>
      </c>
      <c r="AB10" s="8">
        <v>1</v>
      </c>
      <c r="AC10" s="8">
        <v>1</v>
      </c>
      <c r="AD10" s="8">
        <v>0</v>
      </c>
      <c r="AE10" s="8">
        <v>1</v>
      </c>
      <c r="AF10" s="8">
        <v>1</v>
      </c>
      <c r="AG10" s="8">
        <v>1</v>
      </c>
      <c r="AH10" s="8">
        <v>0</v>
      </c>
      <c r="AI10" s="8">
        <v>1</v>
      </c>
      <c r="AJ10" s="8">
        <v>1</v>
      </c>
      <c r="AK10" s="8">
        <v>0</v>
      </c>
      <c r="AL10" s="8">
        <v>0</v>
      </c>
      <c r="AM10" s="8">
        <v>1</v>
      </c>
      <c r="AN10" s="8">
        <v>1</v>
      </c>
      <c r="AO10" s="8">
        <v>1</v>
      </c>
      <c r="AP10" s="8">
        <v>1</v>
      </c>
      <c r="AQ10" s="8" t="s">
        <v>95</v>
      </c>
      <c r="AR10" s="8" t="s">
        <v>95</v>
      </c>
      <c r="AS10" s="8">
        <v>0</v>
      </c>
      <c r="AT10" s="8">
        <v>0</v>
      </c>
      <c r="AU10" s="8">
        <v>1</v>
      </c>
      <c r="AV10" s="8">
        <v>0</v>
      </c>
      <c r="AW10" s="8">
        <v>1</v>
      </c>
      <c r="AX10" s="8">
        <v>1</v>
      </c>
      <c r="AY10" s="8">
        <v>1</v>
      </c>
      <c r="AZ10" s="8">
        <v>0</v>
      </c>
      <c r="BA10" s="8">
        <v>1</v>
      </c>
      <c r="BB10" s="8">
        <v>1</v>
      </c>
      <c r="BC10" s="8">
        <v>0</v>
      </c>
      <c r="BD10" s="8">
        <v>1</v>
      </c>
      <c r="BE10" s="8">
        <v>1</v>
      </c>
      <c r="BF10" s="8">
        <v>1</v>
      </c>
      <c r="BG10" s="8">
        <v>1</v>
      </c>
      <c r="BH10" s="8">
        <v>1</v>
      </c>
    </row>
    <row r="11" spans="1:60" ht="18.75">
      <c r="A11" s="7" t="s">
        <v>83</v>
      </c>
      <c r="B11" s="52"/>
      <c r="C11" s="23"/>
      <c r="D11" s="6">
        <f aca="true" t="shared" si="0" ref="D11:AI11">SUM(D6:D10)</f>
        <v>5</v>
      </c>
      <c r="E11" s="6">
        <f t="shared" si="0"/>
        <v>5</v>
      </c>
      <c r="F11" s="6">
        <f t="shared" si="0"/>
        <v>5</v>
      </c>
      <c r="G11" s="6">
        <f t="shared" si="0"/>
        <v>5</v>
      </c>
      <c r="H11" s="6">
        <f t="shared" si="0"/>
        <v>5</v>
      </c>
      <c r="I11" s="6">
        <f t="shared" si="0"/>
        <v>5</v>
      </c>
      <c r="J11" s="6">
        <f t="shared" si="0"/>
        <v>5</v>
      </c>
      <c r="K11" s="6">
        <f t="shared" si="0"/>
        <v>5</v>
      </c>
      <c r="L11" s="6">
        <f t="shared" si="0"/>
        <v>5</v>
      </c>
      <c r="M11" s="6">
        <f t="shared" si="0"/>
        <v>5</v>
      </c>
      <c r="N11" s="6">
        <f t="shared" si="0"/>
        <v>5</v>
      </c>
      <c r="O11" s="6">
        <f t="shared" si="0"/>
        <v>5</v>
      </c>
      <c r="P11" s="6">
        <f t="shared" si="0"/>
        <v>5</v>
      </c>
      <c r="Q11" s="6">
        <f t="shared" si="0"/>
        <v>5</v>
      </c>
      <c r="R11" s="6">
        <f t="shared" si="0"/>
        <v>1</v>
      </c>
      <c r="S11" s="6">
        <f t="shared" si="0"/>
        <v>3</v>
      </c>
      <c r="T11" s="6">
        <f t="shared" si="0"/>
        <v>2</v>
      </c>
      <c r="U11" s="6">
        <f t="shared" si="0"/>
        <v>2</v>
      </c>
      <c r="V11" s="6">
        <f t="shared" si="0"/>
        <v>2</v>
      </c>
      <c r="W11" s="6">
        <f t="shared" si="0"/>
        <v>0</v>
      </c>
      <c r="X11" s="6">
        <f t="shared" si="0"/>
        <v>2</v>
      </c>
      <c r="Y11" s="6">
        <f t="shared" si="0"/>
        <v>0</v>
      </c>
      <c r="Z11" s="6">
        <f t="shared" si="0"/>
        <v>1</v>
      </c>
      <c r="AA11" s="6">
        <f t="shared" si="0"/>
        <v>5</v>
      </c>
      <c r="AB11" s="6">
        <f t="shared" si="0"/>
        <v>5</v>
      </c>
      <c r="AC11" s="6">
        <f t="shared" si="0"/>
        <v>5</v>
      </c>
      <c r="AD11" s="6">
        <f t="shared" si="0"/>
        <v>2</v>
      </c>
      <c r="AE11" s="6">
        <f t="shared" si="0"/>
        <v>5</v>
      </c>
      <c r="AF11" s="6">
        <f t="shared" si="0"/>
        <v>5</v>
      </c>
      <c r="AG11" s="6">
        <f t="shared" si="0"/>
        <v>2</v>
      </c>
      <c r="AH11" s="6">
        <f t="shared" si="0"/>
        <v>4</v>
      </c>
      <c r="AI11" s="6">
        <f t="shared" si="0"/>
        <v>2</v>
      </c>
      <c r="AJ11" s="6">
        <f aca="true" t="shared" si="1" ref="AJ11:BH11">SUM(AJ6:AJ10)</f>
        <v>3</v>
      </c>
      <c r="AK11" s="6">
        <f t="shared" si="1"/>
        <v>0</v>
      </c>
      <c r="AL11" s="6">
        <f t="shared" si="1"/>
        <v>1</v>
      </c>
      <c r="AM11" s="6">
        <f t="shared" si="1"/>
        <v>5</v>
      </c>
      <c r="AN11" s="6">
        <f t="shared" si="1"/>
        <v>1</v>
      </c>
      <c r="AO11" s="6">
        <f t="shared" si="1"/>
        <v>5</v>
      </c>
      <c r="AP11" s="6">
        <f t="shared" si="1"/>
        <v>5</v>
      </c>
      <c r="AQ11" s="6">
        <f t="shared" si="1"/>
        <v>0</v>
      </c>
      <c r="AR11" s="6">
        <f t="shared" si="1"/>
        <v>0</v>
      </c>
      <c r="AS11" s="6">
        <f t="shared" si="1"/>
        <v>2</v>
      </c>
      <c r="AT11" s="6">
        <f t="shared" si="1"/>
        <v>0</v>
      </c>
      <c r="AU11" s="6">
        <f t="shared" si="1"/>
        <v>5</v>
      </c>
      <c r="AV11" s="6">
        <f t="shared" si="1"/>
        <v>2</v>
      </c>
      <c r="AW11" s="6">
        <f t="shared" si="1"/>
        <v>5</v>
      </c>
      <c r="AX11" s="6">
        <f t="shared" si="1"/>
        <v>5</v>
      </c>
      <c r="AY11" s="6">
        <f t="shared" si="1"/>
        <v>3</v>
      </c>
      <c r="AZ11" s="6">
        <f t="shared" si="1"/>
        <v>3</v>
      </c>
      <c r="BA11" s="6">
        <f t="shared" si="1"/>
        <v>3</v>
      </c>
      <c r="BB11" s="6">
        <f t="shared" si="1"/>
        <v>4</v>
      </c>
      <c r="BC11" s="6">
        <f t="shared" si="1"/>
        <v>1</v>
      </c>
      <c r="BD11" s="6">
        <f t="shared" si="1"/>
        <v>3</v>
      </c>
      <c r="BE11" s="6">
        <f t="shared" si="1"/>
        <v>3</v>
      </c>
      <c r="BF11" s="6">
        <f t="shared" si="1"/>
        <v>4</v>
      </c>
      <c r="BG11" s="6">
        <f t="shared" si="1"/>
        <v>5</v>
      </c>
      <c r="BH11" s="6">
        <f t="shared" si="1"/>
        <v>3</v>
      </c>
    </row>
    <row r="12" spans="4:60" ht="15">
      <c r="D12">
        <f>100*D11/5</f>
        <v>100</v>
      </c>
      <c r="E12">
        <f aca="true" t="shared" si="2" ref="E12:BE12">100*E11/5</f>
        <v>100</v>
      </c>
      <c r="F12">
        <f t="shared" si="2"/>
        <v>100</v>
      </c>
      <c r="G12">
        <f t="shared" si="2"/>
        <v>100</v>
      </c>
      <c r="H12">
        <f t="shared" si="2"/>
        <v>100</v>
      </c>
      <c r="I12">
        <f t="shared" si="2"/>
        <v>100</v>
      </c>
      <c r="J12">
        <f t="shared" si="2"/>
        <v>100</v>
      </c>
      <c r="K12">
        <f t="shared" si="2"/>
        <v>100</v>
      </c>
      <c r="L12">
        <f t="shared" si="2"/>
        <v>100</v>
      </c>
      <c r="M12">
        <f t="shared" si="2"/>
        <v>100</v>
      </c>
      <c r="N12">
        <f t="shared" si="2"/>
        <v>100</v>
      </c>
      <c r="O12">
        <f t="shared" si="2"/>
        <v>100</v>
      </c>
      <c r="P12">
        <f t="shared" si="2"/>
        <v>100</v>
      </c>
      <c r="Q12">
        <f t="shared" si="2"/>
        <v>100</v>
      </c>
      <c r="R12">
        <f t="shared" si="2"/>
        <v>20</v>
      </c>
      <c r="S12">
        <f t="shared" si="2"/>
        <v>60</v>
      </c>
      <c r="T12">
        <f t="shared" si="2"/>
        <v>40</v>
      </c>
      <c r="U12">
        <f t="shared" si="2"/>
        <v>40</v>
      </c>
      <c r="V12">
        <f t="shared" si="2"/>
        <v>40</v>
      </c>
      <c r="W12">
        <f t="shared" si="2"/>
        <v>0</v>
      </c>
      <c r="X12">
        <f t="shared" si="2"/>
        <v>40</v>
      </c>
      <c r="Y12">
        <f t="shared" si="2"/>
        <v>0</v>
      </c>
      <c r="Z12">
        <f t="shared" si="2"/>
        <v>20</v>
      </c>
      <c r="AA12">
        <f t="shared" si="2"/>
        <v>100</v>
      </c>
      <c r="AB12">
        <f t="shared" si="2"/>
        <v>100</v>
      </c>
      <c r="AC12">
        <f t="shared" si="2"/>
        <v>100</v>
      </c>
      <c r="AD12">
        <f t="shared" si="2"/>
        <v>40</v>
      </c>
      <c r="AE12">
        <f t="shared" si="2"/>
        <v>100</v>
      </c>
      <c r="AF12">
        <f t="shared" si="2"/>
        <v>100</v>
      </c>
      <c r="AG12">
        <f t="shared" si="2"/>
        <v>40</v>
      </c>
      <c r="AH12">
        <f t="shared" si="2"/>
        <v>80</v>
      </c>
      <c r="AI12">
        <f t="shared" si="2"/>
        <v>40</v>
      </c>
      <c r="AJ12">
        <f t="shared" si="2"/>
        <v>60</v>
      </c>
      <c r="AK12">
        <f t="shared" si="2"/>
        <v>0</v>
      </c>
      <c r="AL12">
        <f t="shared" si="2"/>
        <v>20</v>
      </c>
      <c r="AM12">
        <f t="shared" si="2"/>
        <v>100</v>
      </c>
      <c r="AN12">
        <f t="shared" si="2"/>
        <v>20</v>
      </c>
      <c r="AO12">
        <f t="shared" si="2"/>
        <v>100</v>
      </c>
      <c r="AP12">
        <f t="shared" si="2"/>
        <v>100</v>
      </c>
      <c r="AQ12">
        <f t="shared" si="2"/>
        <v>0</v>
      </c>
      <c r="AR12">
        <f t="shared" si="2"/>
        <v>0</v>
      </c>
      <c r="AS12">
        <f t="shared" si="2"/>
        <v>40</v>
      </c>
      <c r="AT12">
        <f t="shared" si="2"/>
        <v>0</v>
      </c>
      <c r="AU12">
        <f t="shared" si="2"/>
        <v>100</v>
      </c>
      <c r="AV12">
        <f t="shared" si="2"/>
        <v>40</v>
      </c>
      <c r="AW12">
        <f t="shared" si="2"/>
        <v>100</v>
      </c>
      <c r="AX12">
        <f t="shared" si="2"/>
        <v>100</v>
      </c>
      <c r="AY12">
        <f t="shared" si="2"/>
        <v>60</v>
      </c>
      <c r="AZ12">
        <f t="shared" si="2"/>
        <v>60</v>
      </c>
      <c r="BA12">
        <f t="shared" si="2"/>
        <v>60</v>
      </c>
      <c r="BB12">
        <f t="shared" si="2"/>
        <v>80</v>
      </c>
      <c r="BC12">
        <f t="shared" si="2"/>
        <v>20</v>
      </c>
      <c r="BD12">
        <f t="shared" si="2"/>
        <v>60</v>
      </c>
      <c r="BE12">
        <f t="shared" si="2"/>
        <v>60</v>
      </c>
      <c r="BF12">
        <f>100*BF11/5</f>
        <v>80</v>
      </c>
      <c r="BG12">
        <f>100*BG11/5</f>
        <v>100</v>
      </c>
      <c r="BH12">
        <f>100*BH11/5</f>
        <v>60</v>
      </c>
    </row>
    <row r="13" ht="15">
      <c r="BH13">
        <f>SUM(D12:BH12)/70</f>
        <v>54</v>
      </c>
    </row>
  </sheetData>
  <sheetProtection/>
  <mergeCells count="68">
    <mergeCell ref="BG3:BG5"/>
    <mergeCell ref="BH3:BH5"/>
    <mergeCell ref="BF3:BF5"/>
    <mergeCell ref="AZ3:AZ5"/>
    <mergeCell ref="BA3:BA5"/>
    <mergeCell ref="BB3:BB5"/>
    <mergeCell ref="BC3:BC5"/>
    <mergeCell ref="BD3:BD5"/>
    <mergeCell ref="BE3:BE5"/>
    <mergeCell ref="AY3:AY5"/>
    <mergeCell ref="AN3:AN5"/>
    <mergeCell ref="AO3:AO5"/>
    <mergeCell ref="AP3:AP5"/>
    <mergeCell ref="AQ3:AQ5"/>
    <mergeCell ref="AR3:AR5"/>
    <mergeCell ref="AS3:AS5"/>
    <mergeCell ref="AT3:AT5"/>
    <mergeCell ref="AU3:AU5"/>
    <mergeCell ref="AV3:AV5"/>
    <mergeCell ref="AW3:AW5"/>
    <mergeCell ref="AX3:AX5"/>
    <mergeCell ref="AL3:AL5"/>
    <mergeCell ref="AM3:AM5"/>
    <mergeCell ref="AF3:AF5"/>
    <mergeCell ref="AG3:AG5"/>
    <mergeCell ref="AH3:AH5"/>
    <mergeCell ref="AI3:AI5"/>
    <mergeCell ref="AJ3:AJ5"/>
    <mergeCell ref="AK3:AK5"/>
    <mergeCell ref="AE3:AE5"/>
    <mergeCell ref="T3:T5"/>
    <mergeCell ref="U3:U5"/>
    <mergeCell ref="V3:V5"/>
    <mergeCell ref="W3:W5"/>
    <mergeCell ref="X3:X5"/>
    <mergeCell ref="Y3:Y5"/>
    <mergeCell ref="Z3:Z5"/>
    <mergeCell ref="AA3:AA5"/>
    <mergeCell ref="AB3:AB5"/>
    <mergeCell ref="AC3:AC5"/>
    <mergeCell ref="AD3:AD5"/>
    <mergeCell ref="I3:I5"/>
    <mergeCell ref="J3:J5"/>
    <mergeCell ref="K3:K5"/>
    <mergeCell ref="R3:R5"/>
    <mergeCell ref="S3:S5"/>
    <mergeCell ref="L3:L5"/>
    <mergeCell ref="M3:M5"/>
    <mergeCell ref="N3:N5"/>
    <mergeCell ref="O3:O5"/>
    <mergeCell ref="P3:P5"/>
    <mergeCell ref="Q3:Q5"/>
    <mergeCell ref="A1:A5"/>
    <mergeCell ref="B1:B5"/>
    <mergeCell ref="C1:C5"/>
    <mergeCell ref="D1:J2"/>
    <mergeCell ref="K1:BH1"/>
    <mergeCell ref="K2:P2"/>
    <mergeCell ref="Q2:R2"/>
    <mergeCell ref="S2:Z2"/>
    <mergeCell ref="AA2:AM2"/>
    <mergeCell ref="AO2:AV2"/>
    <mergeCell ref="AW2:BE2"/>
    <mergeCell ref="D3:D5"/>
    <mergeCell ref="E3:E5"/>
    <mergeCell ref="F3:F5"/>
    <mergeCell ref="G3:G5"/>
    <mergeCell ref="H3:H5"/>
  </mergeCells>
  <hyperlinks>
    <hyperlink ref="C10" r:id="rId1" display="https://portal.iv-edu.ru/dep/mouokohma/koxma_school7/default.aspx"/>
    <hyperlink ref="C9" r:id="rId2" display="https://portal.iv-edu.ru/dep/mouokohma/koxma_school6/default.aspx"/>
    <hyperlink ref="C7" r:id="rId3" display="https://portal.iv-edu.ru/dep/mouokohma/koxma_school2/default.aspx"/>
    <hyperlink ref="C8" r:id="rId4" display="https://portal.iv-edu.ru/dep/mouokohma/koxma_school5/default.aspx"/>
    <hyperlink ref="C6" r:id="rId5" display="https://portal.iv-edu.ru/dep/mouokohma/koxma_schoolvch/default.aspx"/>
  </hyperlinks>
  <printOptions/>
  <pageMargins left="0.11811023622047245" right="0.11811023622047245" top="0.7480314960629921" bottom="0.7480314960629921" header="0.31496062992125984" footer="0.31496062992125984"/>
  <pageSetup fitToHeight="0" fitToWidth="1" horizontalDpi="600" verticalDpi="600" orientation="landscape" paperSize="9" scale="34" r:id="rId6"/>
</worksheet>
</file>

<file path=xl/worksheets/sheet7.xml><?xml version="1.0" encoding="utf-8"?>
<worksheet xmlns="http://schemas.openxmlformats.org/spreadsheetml/2006/main" xmlns:r="http://schemas.openxmlformats.org/officeDocument/2006/relationships">
  <sheetPr>
    <pageSetUpPr fitToPage="1"/>
  </sheetPr>
  <dimension ref="A1:BH14"/>
  <sheetViews>
    <sheetView zoomScalePageLayoutView="0" workbookViewId="0" topLeftCell="A1">
      <selection activeCell="D13" sqref="D13"/>
    </sheetView>
  </sheetViews>
  <sheetFormatPr defaultColWidth="9.140625" defaultRowHeight="15"/>
  <cols>
    <col min="2" max="2" width="28.421875" style="0" customWidth="1"/>
    <col min="3" max="3" width="66.57421875" style="0" customWidth="1"/>
    <col min="4" max="5" width="5.140625" style="0" customWidth="1"/>
    <col min="6" max="7" width="4.8515625" style="0" customWidth="1"/>
    <col min="8" max="8" width="4.7109375" style="0" customWidth="1"/>
    <col min="9" max="10" width="5.00390625" style="0" customWidth="1"/>
    <col min="11" max="11" width="5.28125" style="0" customWidth="1"/>
    <col min="12" max="13" width="4.8515625" style="0" customWidth="1"/>
    <col min="14" max="14" width="4.421875" style="0" customWidth="1"/>
    <col min="15" max="15" width="4.7109375" style="0" customWidth="1"/>
    <col min="16" max="16" width="4.8515625" style="0" customWidth="1"/>
    <col min="17" max="18" width="4.7109375" style="0" customWidth="1"/>
    <col min="19" max="19" width="4.8515625" style="0" customWidth="1"/>
    <col min="20" max="20" width="4.57421875" style="0" customWidth="1"/>
    <col min="21" max="21" width="4.8515625" style="0" customWidth="1"/>
    <col min="22" max="22" width="5.140625" style="0" customWidth="1"/>
    <col min="23" max="23" width="4.7109375" style="0" customWidth="1"/>
    <col min="24" max="24" width="4.8515625" style="0" customWidth="1"/>
    <col min="25" max="25" width="4.7109375" style="0" customWidth="1"/>
    <col min="26" max="26" width="4.57421875" style="0" customWidth="1"/>
    <col min="27" max="28" width="5.140625" style="0" customWidth="1"/>
    <col min="29" max="29" width="4.57421875" style="0" customWidth="1"/>
    <col min="30" max="31" width="5.00390625" style="0" customWidth="1"/>
    <col min="32" max="32" width="5.140625" style="0" customWidth="1"/>
    <col min="33" max="33" width="5.57421875" style="0" customWidth="1"/>
    <col min="34" max="34" width="5.421875" style="0" customWidth="1"/>
    <col min="35" max="35" width="5.140625" style="0" customWidth="1"/>
    <col min="36" max="36" width="5.57421875" style="0" customWidth="1"/>
    <col min="37" max="37" width="4.7109375" style="0" customWidth="1"/>
    <col min="38" max="38" width="5.7109375" style="0" customWidth="1"/>
    <col min="39" max="39" width="5.421875" style="0" customWidth="1"/>
    <col min="41" max="41" width="5.421875" style="0" customWidth="1"/>
    <col min="42" max="42" width="4.421875" style="0" customWidth="1"/>
    <col min="43" max="43" width="5.28125" style="0" customWidth="1"/>
    <col min="44" max="44" width="4.8515625" style="0" customWidth="1"/>
    <col min="45" max="45" width="5.140625" style="0" customWidth="1"/>
    <col min="46" max="46" width="5.421875" style="0" customWidth="1"/>
    <col min="47" max="47" width="4.7109375" style="0" customWidth="1"/>
    <col min="48" max="48" width="5.28125" style="0" customWidth="1"/>
    <col min="49" max="49" width="5.00390625" style="0" customWidth="1"/>
    <col min="50" max="50" width="5.140625" style="0" customWidth="1"/>
    <col min="51" max="51" width="5.28125" style="0" customWidth="1"/>
    <col min="52" max="52" width="4.8515625" style="0" customWidth="1"/>
    <col min="53" max="53" width="5.140625" style="0" customWidth="1"/>
    <col min="54" max="54" width="5.28125" style="0" customWidth="1"/>
    <col min="55" max="56" width="5.140625" style="0" customWidth="1"/>
    <col min="57" max="57" width="5.421875" style="0" customWidth="1"/>
  </cols>
  <sheetData>
    <row r="1" spans="1:60" ht="48" customHeight="1" thickBot="1">
      <c r="A1" s="90" t="s">
        <v>84</v>
      </c>
      <c r="B1" s="92" t="s">
        <v>472</v>
      </c>
      <c r="C1" s="90" t="s">
        <v>82</v>
      </c>
      <c r="D1" s="95" t="s">
        <v>7</v>
      </c>
      <c r="E1" s="96"/>
      <c r="F1" s="96"/>
      <c r="G1" s="96"/>
      <c r="H1" s="96"/>
      <c r="I1" s="96"/>
      <c r="J1" s="97"/>
      <c r="K1" s="101" t="s">
        <v>8</v>
      </c>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3"/>
    </row>
    <row r="2" spans="1:60" ht="141.75" customHeight="1">
      <c r="A2" s="91"/>
      <c r="B2" s="93"/>
      <c r="C2" s="91"/>
      <c r="D2" s="98"/>
      <c r="E2" s="99"/>
      <c r="F2" s="99"/>
      <c r="G2" s="99"/>
      <c r="H2" s="99"/>
      <c r="I2" s="99"/>
      <c r="J2" s="100"/>
      <c r="K2" s="104" t="s">
        <v>9</v>
      </c>
      <c r="L2" s="105"/>
      <c r="M2" s="105"/>
      <c r="N2" s="105"/>
      <c r="O2" s="105"/>
      <c r="P2" s="106"/>
      <c r="Q2" s="104" t="s">
        <v>22</v>
      </c>
      <c r="R2" s="106"/>
      <c r="S2" s="107" t="s">
        <v>23</v>
      </c>
      <c r="T2" s="108"/>
      <c r="U2" s="108"/>
      <c r="V2" s="108"/>
      <c r="W2" s="108"/>
      <c r="X2" s="108"/>
      <c r="Y2" s="108"/>
      <c r="Z2" s="109"/>
      <c r="AA2" s="104" t="s">
        <v>32</v>
      </c>
      <c r="AB2" s="105"/>
      <c r="AC2" s="105"/>
      <c r="AD2" s="105"/>
      <c r="AE2" s="105"/>
      <c r="AF2" s="105"/>
      <c r="AG2" s="105"/>
      <c r="AH2" s="105"/>
      <c r="AI2" s="105"/>
      <c r="AJ2" s="105"/>
      <c r="AK2" s="105"/>
      <c r="AL2" s="105"/>
      <c r="AM2" s="105"/>
      <c r="AN2" s="1" t="s">
        <v>50</v>
      </c>
      <c r="AO2" s="104" t="s">
        <v>52</v>
      </c>
      <c r="AP2" s="105"/>
      <c r="AQ2" s="105"/>
      <c r="AR2" s="105"/>
      <c r="AS2" s="105"/>
      <c r="AT2" s="105"/>
      <c r="AU2" s="105"/>
      <c r="AV2" s="106"/>
      <c r="AW2" s="107" t="s">
        <v>61</v>
      </c>
      <c r="AX2" s="108"/>
      <c r="AY2" s="108"/>
      <c r="AZ2" s="108"/>
      <c r="BA2" s="108"/>
      <c r="BB2" s="108"/>
      <c r="BC2" s="108"/>
      <c r="BD2" s="108"/>
      <c r="BE2" s="109"/>
      <c r="BF2" s="1" t="s">
        <v>76</v>
      </c>
      <c r="BG2" s="1" t="s">
        <v>78</v>
      </c>
      <c r="BH2" s="2" t="s">
        <v>80</v>
      </c>
    </row>
    <row r="3" spans="1:60" ht="18.75" customHeight="1">
      <c r="A3" s="91"/>
      <c r="B3" s="93"/>
      <c r="C3" s="91"/>
      <c r="D3" s="110">
        <v>1</v>
      </c>
      <c r="E3" s="112">
        <v>2</v>
      </c>
      <c r="F3" s="112">
        <v>3</v>
      </c>
      <c r="G3" s="112">
        <v>4</v>
      </c>
      <c r="H3" s="112">
        <v>5</v>
      </c>
      <c r="I3" s="112">
        <v>6</v>
      </c>
      <c r="J3" s="114">
        <v>7</v>
      </c>
      <c r="K3" s="110">
        <v>8</v>
      </c>
      <c r="L3" s="112">
        <v>9</v>
      </c>
      <c r="M3" s="112">
        <v>10</v>
      </c>
      <c r="N3" s="112">
        <v>11</v>
      </c>
      <c r="O3" s="112">
        <v>12</v>
      </c>
      <c r="P3" s="114">
        <v>13</v>
      </c>
      <c r="Q3" s="111">
        <v>14</v>
      </c>
      <c r="R3" s="116">
        <v>19</v>
      </c>
      <c r="S3" s="111">
        <v>20</v>
      </c>
      <c r="T3" s="120">
        <v>21</v>
      </c>
      <c r="U3" s="113">
        <v>22</v>
      </c>
      <c r="V3" s="120">
        <v>23</v>
      </c>
      <c r="W3" s="113">
        <v>24</v>
      </c>
      <c r="X3" s="120">
        <v>25</v>
      </c>
      <c r="Y3" s="113">
        <v>26</v>
      </c>
      <c r="Z3" s="116">
        <v>27</v>
      </c>
      <c r="AA3" s="111">
        <v>28</v>
      </c>
      <c r="AB3" s="120">
        <v>29</v>
      </c>
      <c r="AC3" s="113">
        <v>30</v>
      </c>
      <c r="AD3" s="120">
        <v>31</v>
      </c>
      <c r="AE3" s="113">
        <v>32</v>
      </c>
      <c r="AF3" s="120">
        <v>33</v>
      </c>
      <c r="AG3" s="113">
        <v>34</v>
      </c>
      <c r="AH3" s="120">
        <v>35</v>
      </c>
      <c r="AI3" s="113">
        <v>36</v>
      </c>
      <c r="AJ3" s="120">
        <v>37</v>
      </c>
      <c r="AK3" s="113">
        <v>38</v>
      </c>
      <c r="AL3" s="120">
        <v>39</v>
      </c>
      <c r="AM3" s="113">
        <v>40</v>
      </c>
      <c r="AN3" s="122">
        <v>45</v>
      </c>
      <c r="AO3" s="111">
        <v>46</v>
      </c>
      <c r="AP3" s="120">
        <v>47</v>
      </c>
      <c r="AQ3" s="113">
        <v>48</v>
      </c>
      <c r="AR3" s="120">
        <v>49</v>
      </c>
      <c r="AS3" s="113">
        <v>50</v>
      </c>
      <c r="AT3" s="120">
        <v>51</v>
      </c>
      <c r="AU3" s="113">
        <v>52</v>
      </c>
      <c r="AV3" s="116">
        <v>53</v>
      </c>
      <c r="AW3" s="111">
        <v>54</v>
      </c>
      <c r="AX3" s="120">
        <v>55</v>
      </c>
      <c r="AY3" s="113">
        <v>56</v>
      </c>
      <c r="AZ3" s="120">
        <v>57</v>
      </c>
      <c r="BA3" s="113">
        <v>58</v>
      </c>
      <c r="BB3" s="120">
        <v>59</v>
      </c>
      <c r="BC3" s="113">
        <v>60</v>
      </c>
      <c r="BD3" s="120">
        <v>61</v>
      </c>
      <c r="BE3" s="115">
        <v>62</v>
      </c>
      <c r="BF3" s="126">
        <v>68</v>
      </c>
      <c r="BG3" s="122">
        <v>69</v>
      </c>
      <c r="BH3" s="124">
        <v>70</v>
      </c>
    </row>
    <row r="4" spans="1:60" ht="15" customHeight="1">
      <c r="A4" s="91"/>
      <c r="B4" s="93"/>
      <c r="C4" s="91"/>
      <c r="D4" s="110"/>
      <c r="E4" s="112"/>
      <c r="F4" s="112"/>
      <c r="G4" s="112"/>
      <c r="H4" s="112"/>
      <c r="I4" s="112"/>
      <c r="J4" s="114"/>
      <c r="K4" s="110"/>
      <c r="L4" s="112"/>
      <c r="M4" s="112"/>
      <c r="N4" s="112"/>
      <c r="O4" s="112"/>
      <c r="P4" s="114"/>
      <c r="Q4" s="118"/>
      <c r="R4" s="117"/>
      <c r="S4" s="118"/>
      <c r="T4" s="121"/>
      <c r="U4" s="119"/>
      <c r="V4" s="121"/>
      <c r="W4" s="119"/>
      <c r="X4" s="121"/>
      <c r="Y4" s="119"/>
      <c r="Z4" s="117"/>
      <c r="AA4" s="118"/>
      <c r="AB4" s="121"/>
      <c r="AC4" s="119"/>
      <c r="AD4" s="121"/>
      <c r="AE4" s="119"/>
      <c r="AF4" s="121"/>
      <c r="AG4" s="119"/>
      <c r="AH4" s="121"/>
      <c r="AI4" s="119"/>
      <c r="AJ4" s="121"/>
      <c r="AK4" s="119"/>
      <c r="AL4" s="121"/>
      <c r="AM4" s="119"/>
      <c r="AN4" s="123"/>
      <c r="AO4" s="118"/>
      <c r="AP4" s="121"/>
      <c r="AQ4" s="119"/>
      <c r="AR4" s="121"/>
      <c r="AS4" s="119"/>
      <c r="AT4" s="121"/>
      <c r="AU4" s="119"/>
      <c r="AV4" s="117"/>
      <c r="AW4" s="118"/>
      <c r="AX4" s="121"/>
      <c r="AY4" s="119"/>
      <c r="AZ4" s="121"/>
      <c r="BA4" s="119"/>
      <c r="BB4" s="121"/>
      <c r="BC4" s="119"/>
      <c r="BD4" s="121"/>
      <c r="BE4" s="128"/>
      <c r="BF4" s="127"/>
      <c r="BG4" s="123"/>
      <c r="BH4" s="125"/>
    </row>
    <row r="5" spans="1:60" ht="12.75" customHeight="1">
      <c r="A5" s="129"/>
      <c r="B5" s="93"/>
      <c r="C5" s="129"/>
      <c r="D5" s="110"/>
      <c r="E5" s="112"/>
      <c r="F5" s="112"/>
      <c r="G5" s="112"/>
      <c r="H5" s="112"/>
      <c r="I5" s="112"/>
      <c r="J5" s="114"/>
      <c r="K5" s="110"/>
      <c r="L5" s="112"/>
      <c r="M5" s="112"/>
      <c r="N5" s="112"/>
      <c r="O5" s="112"/>
      <c r="P5" s="114"/>
      <c r="Q5" s="135"/>
      <c r="R5" s="134"/>
      <c r="S5" s="135"/>
      <c r="T5" s="137"/>
      <c r="U5" s="136"/>
      <c r="V5" s="137"/>
      <c r="W5" s="136"/>
      <c r="X5" s="137"/>
      <c r="Y5" s="136"/>
      <c r="Z5" s="134"/>
      <c r="AA5" s="135"/>
      <c r="AB5" s="137"/>
      <c r="AC5" s="136"/>
      <c r="AD5" s="137"/>
      <c r="AE5" s="136"/>
      <c r="AF5" s="137"/>
      <c r="AG5" s="136"/>
      <c r="AH5" s="137"/>
      <c r="AI5" s="136"/>
      <c r="AJ5" s="137"/>
      <c r="AK5" s="136"/>
      <c r="AL5" s="137"/>
      <c r="AM5" s="136"/>
      <c r="AN5" s="138"/>
      <c r="AO5" s="135"/>
      <c r="AP5" s="137"/>
      <c r="AQ5" s="136"/>
      <c r="AR5" s="137"/>
      <c r="AS5" s="136"/>
      <c r="AT5" s="137"/>
      <c r="AU5" s="136"/>
      <c r="AV5" s="134"/>
      <c r="AW5" s="135"/>
      <c r="AX5" s="137"/>
      <c r="AY5" s="136"/>
      <c r="AZ5" s="137"/>
      <c r="BA5" s="136"/>
      <c r="BB5" s="137"/>
      <c r="BC5" s="136"/>
      <c r="BD5" s="137"/>
      <c r="BE5" s="141"/>
      <c r="BF5" s="140"/>
      <c r="BG5" s="138"/>
      <c r="BH5" s="139"/>
    </row>
    <row r="6" spans="1:60" ht="15.75" customHeight="1">
      <c r="A6" s="54">
        <v>40</v>
      </c>
      <c r="B6" s="79" t="s">
        <v>471</v>
      </c>
      <c r="C6" s="28" t="s">
        <v>125</v>
      </c>
      <c r="D6" s="3">
        <v>1</v>
      </c>
      <c r="E6" s="3">
        <v>1</v>
      </c>
      <c r="F6" s="3">
        <v>1</v>
      </c>
      <c r="G6" s="3">
        <v>1</v>
      </c>
      <c r="H6" s="3">
        <v>1</v>
      </c>
      <c r="I6" s="3">
        <v>1</v>
      </c>
      <c r="J6" s="3">
        <v>1</v>
      </c>
      <c r="K6" s="3">
        <v>0</v>
      </c>
      <c r="L6" s="3">
        <v>1</v>
      </c>
      <c r="M6" s="3">
        <v>1</v>
      </c>
      <c r="N6" s="3">
        <v>0</v>
      </c>
      <c r="O6" s="3">
        <v>1</v>
      </c>
      <c r="P6" s="3">
        <v>1</v>
      </c>
      <c r="Q6" s="3">
        <v>1</v>
      </c>
      <c r="R6" s="3">
        <v>0</v>
      </c>
      <c r="S6" s="3">
        <v>1</v>
      </c>
      <c r="T6" s="3">
        <v>1</v>
      </c>
      <c r="U6" s="3">
        <v>1</v>
      </c>
      <c r="V6" s="3">
        <v>0</v>
      </c>
      <c r="W6" s="3">
        <v>0</v>
      </c>
      <c r="X6" s="3">
        <v>0</v>
      </c>
      <c r="Y6" s="3">
        <v>1</v>
      </c>
      <c r="Z6" s="3">
        <v>1</v>
      </c>
      <c r="AA6" s="3">
        <v>1</v>
      </c>
      <c r="AB6" s="3">
        <v>0</v>
      </c>
      <c r="AC6" s="3">
        <v>1</v>
      </c>
      <c r="AD6" s="3">
        <v>0</v>
      </c>
      <c r="AE6" s="3">
        <v>1</v>
      </c>
      <c r="AF6" s="3">
        <v>1</v>
      </c>
      <c r="AG6" s="3">
        <v>1</v>
      </c>
      <c r="AH6" s="3">
        <v>1</v>
      </c>
      <c r="AI6" s="3">
        <v>0</v>
      </c>
      <c r="AJ6" s="3">
        <v>1</v>
      </c>
      <c r="AK6" s="3">
        <v>0</v>
      </c>
      <c r="AL6" s="3">
        <v>0</v>
      </c>
      <c r="AM6" s="3">
        <v>1</v>
      </c>
      <c r="AN6" s="3">
        <v>0</v>
      </c>
      <c r="AO6" s="3">
        <v>1</v>
      </c>
      <c r="AP6" s="3">
        <v>1</v>
      </c>
      <c r="AQ6" s="3" t="s">
        <v>95</v>
      </c>
      <c r="AR6" s="3" t="s">
        <v>95</v>
      </c>
      <c r="AS6" s="3">
        <v>0</v>
      </c>
      <c r="AT6" s="3">
        <v>0</v>
      </c>
      <c r="AU6" s="3">
        <v>1</v>
      </c>
      <c r="AV6" s="3">
        <v>0</v>
      </c>
      <c r="AW6" s="3">
        <v>1</v>
      </c>
      <c r="AX6" s="3">
        <v>1</v>
      </c>
      <c r="AY6" s="3">
        <v>1</v>
      </c>
      <c r="AZ6" s="3">
        <v>1</v>
      </c>
      <c r="BA6" s="3">
        <v>1</v>
      </c>
      <c r="BB6" s="3">
        <v>1</v>
      </c>
      <c r="BC6" s="3">
        <v>1</v>
      </c>
      <c r="BD6" s="3">
        <v>1</v>
      </c>
      <c r="BE6" s="3">
        <v>0</v>
      </c>
      <c r="BF6" s="3">
        <v>1</v>
      </c>
      <c r="BG6" s="3">
        <v>1</v>
      </c>
      <c r="BH6" s="3">
        <v>1</v>
      </c>
    </row>
    <row r="7" spans="1:60" ht="15" customHeight="1">
      <c r="A7" s="54">
        <v>41</v>
      </c>
      <c r="B7" s="79" t="s">
        <v>470</v>
      </c>
      <c r="C7" s="28" t="s">
        <v>126</v>
      </c>
      <c r="D7" s="3">
        <v>1</v>
      </c>
      <c r="E7" s="3">
        <v>1</v>
      </c>
      <c r="F7" s="3">
        <v>1</v>
      </c>
      <c r="G7" s="3">
        <v>1</v>
      </c>
      <c r="H7" s="3">
        <v>1</v>
      </c>
      <c r="I7" s="3">
        <v>1</v>
      </c>
      <c r="J7" s="3">
        <v>1</v>
      </c>
      <c r="K7" s="3">
        <v>1</v>
      </c>
      <c r="L7" s="3">
        <v>1</v>
      </c>
      <c r="M7" s="3">
        <v>1</v>
      </c>
      <c r="N7" s="3">
        <v>1</v>
      </c>
      <c r="O7" s="3">
        <v>1</v>
      </c>
      <c r="P7" s="3">
        <v>1</v>
      </c>
      <c r="Q7" s="3">
        <v>1</v>
      </c>
      <c r="R7" s="3">
        <v>1</v>
      </c>
      <c r="S7" s="3">
        <v>1</v>
      </c>
      <c r="T7" s="3">
        <v>0</v>
      </c>
      <c r="U7" s="3">
        <v>0</v>
      </c>
      <c r="V7" s="3">
        <v>0</v>
      </c>
      <c r="W7" s="3">
        <v>0</v>
      </c>
      <c r="X7" s="3">
        <v>0</v>
      </c>
      <c r="Y7" s="3">
        <v>0</v>
      </c>
      <c r="Z7" s="3">
        <v>1</v>
      </c>
      <c r="AA7" s="3">
        <v>1</v>
      </c>
      <c r="AB7" s="3">
        <v>1</v>
      </c>
      <c r="AC7" s="3">
        <v>1</v>
      </c>
      <c r="AD7" s="3">
        <v>0</v>
      </c>
      <c r="AE7" s="3">
        <v>1</v>
      </c>
      <c r="AF7" s="3">
        <v>1</v>
      </c>
      <c r="AG7" s="3">
        <v>1</v>
      </c>
      <c r="AH7" s="3">
        <v>1</v>
      </c>
      <c r="AI7" s="3">
        <v>0</v>
      </c>
      <c r="AJ7" s="3">
        <v>0</v>
      </c>
      <c r="AK7" s="3">
        <v>0</v>
      </c>
      <c r="AL7" s="3">
        <v>0</v>
      </c>
      <c r="AM7" s="3">
        <v>1</v>
      </c>
      <c r="AN7" s="3">
        <v>0</v>
      </c>
      <c r="AO7" s="3">
        <v>1</v>
      </c>
      <c r="AP7" s="3">
        <v>1</v>
      </c>
      <c r="AQ7" s="3" t="s">
        <v>95</v>
      </c>
      <c r="AR7" s="3" t="s">
        <v>95</v>
      </c>
      <c r="AS7" s="3">
        <v>0</v>
      </c>
      <c r="AT7" s="3">
        <v>0</v>
      </c>
      <c r="AU7" s="3">
        <v>1</v>
      </c>
      <c r="AV7" s="3">
        <v>0</v>
      </c>
      <c r="AW7" s="3">
        <v>1</v>
      </c>
      <c r="AX7" s="3">
        <v>1</v>
      </c>
      <c r="AY7" s="3">
        <v>0</v>
      </c>
      <c r="AZ7" s="3">
        <v>0</v>
      </c>
      <c r="BA7" s="3">
        <v>1</v>
      </c>
      <c r="BB7" s="3">
        <v>0</v>
      </c>
      <c r="BC7" s="3">
        <v>0</v>
      </c>
      <c r="BD7" s="3">
        <v>1</v>
      </c>
      <c r="BE7" s="3">
        <v>0</v>
      </c>
      <c r="BF7" s="3">
        <v>1</v>
      </c>
      <c r="BG7" s="3">
        <v>1</v>
      </c>
      <c r="BH7" s="3">
        <v>1</v>
      </c>
    </row>
    <row r="8" spans="1:60" ht="15.75">
      <c r="A8" s="54">
        <v>42</v>
      </c>
      <c r="B8" s="78" t="s">
        <v>469</v>
      </c>
      <c r="C8" s="28" t="s">
        <v>127</v>
      </c>
      <c r="D8" s="3">
        <v>1</v>
      </c>
      <c r="E8" s="3">
        <v>1</v>
      </c>
      <c r="F8" s="3">
        <v>1</v>
      </c>
      <c r="G8" s="3">
        <v>1</v>
      </c>
      <c r="H8" s="3">
        <v>1</v>
      </c>
      <c r="I8" s="3">
        <v>1</v>
      </c>
      <c r="J8" s="3">
        <v>1</v>
      </c>
      <c r="K8" s="3">
        <v>0</v>
      </c>
      <c r="L8" s="3">
        <v>0</v>
      </c>
      <c r="M8" s="3">
        <v>1</v>
      </c>
      <c r="N8" s="3">
        <v>0</v>
      </c>
      <c r="O8" s="3">
        <v>1</v>
      </c>
      <c r="P8" s="3">
        <v>1</v>
      </c>
      <c r="Q8" s="3">
        <v>1</v>
      </c>
      <c r="R8" s="3">
        <v>0</v>
      </c>
      <c r="S8" s="3">
        <v>0</v>
      </c>
      <c r="T8" s="3">
        <v>1</v>
      </c>
      <c r="U8" s="3">
        <v>1</v>
      </c>
      <c r="V8" s="3">
        <v>0</v>
      </c>
      <c r="W8" s="3">
        <v>1</v>
      </c>
      <c r="X8" s="3">
        <v>0</v>
      </c>
      <c r="Y8" s="3">
        <v>0</v>
      </c>
      <c r="Z8" s="3">
        <v>0</v>
      </c>
      <c r="AA8" s="3">
        <v>1</v>
      </c>
      <c r="AB8" s="3">
        <v>0</v>
      </c>
      <c r="AC8" s="3">
        <v>0</v>
      </c>
      <c r="AD8" s="3">
        <v>0</v>
      </c>
      <c r="AE8" s="3">
        <v>1</v>
      </c>
      <c r="AF8" s="3">
        <v>1</v>
      </c>
      <c r="AG8" s="3">
        <v>1</v>
      </c>
      <c r="AH8" s="3">
        <v>1</v>
      </c>
      <c r="AI8" s="3">
        <v>0</v>
      </c>
      <c r="AJ8" s="3">
        <v>0</v>
      </c>
      <c r="AK8" s="3">
        <v>0</v>
      </c>
      <c r="AL8" s="3">
        <v>0</v>
      </c>
      <c r="AM8" s="3">
        <v>1</v>
      </c>
      <c r="AN8" s="3">
        <v>0</v>
      </c>
      <c r="AO8" s="3">
        <v>1</v>
      </c>
      <c r="AP8" s="3">
        <v>1</v>
      </c>
      <c r="AQ8" s="3" t="s">
        <v>95</v>
      </c>
      <c r="AR8" s="3" t="s">
        <v>95</v>
      </c>
      <c r="AS8" s="3">
        <v>0</v>
      </c>
      <c r="AT8" s="3">
        <v>0</v>
      </c>
      <c r="AU8" s="3">
        <v>1</v>
      </c>
      <c r="AV8" s="3">
        <v>0</v>
      </c>
      <c r="AW8" s="3">
        <v>1</v>
      </c>
      <c r="AX8" s="3">
        <v>1</v>
      </c>
      <c r="AY8" s="3">
        <v>1</v>
      </c>
      <c r="AZ8" s="3">
        <v>1</v>
      </c>
      <c r="BA8" s="3">
        <v>1</v>
      </c>
      <c r="BB8" s="3">
        <v>1</v>
      </c>
      <c r="BC8" s="3">
        <v>1</v>
      </c>
      <c r="BD8" s="3">
        <v>0</v>
      </c>
      <c r="BE8" s="3">
        <v>0</v>
      </c>
      <c r="BF8" s="3">
        <v>1</v>
      </c>
      <c r="BG8" s="3">
        <v>1</v>
      </c>
      <c r="BH8" s="3">
        <v>0</v>
      </c>
    </row>
    <row r="9" spans="1:60" ht="29.25" customHeight="1">
      <c r="A9" s="54">
        <v>43</v>
      </c>
      <c r="B9" s="80" t="s">
        <v>468</v>
      </c>
      <c r="C9" s="28" t="s">
        <v>128</v>
      </c>
      <c r="D9" s="3">
        <v>1</v>
      </c>
      <c r="E9" s="3">
        <v>1</v>
      </c>
      <c r="F9" s="3">
        <v>1</v>
      </c>
      <c r="G9" s="3">
        <v>1</v>
      </c>
      <c r="H9" s="3">
        <v>1</v>
      </c>
      <c r="I9" s="3">
        <v>1</v>
      </c>
      <c r="J9" s="3">
        <v>1</v>
      </c>
      <c r="K9" s="3">
        <v>1</v>
      </c>
      <c r="L9" s="3">
        <v>1</v>
      </c>
      <c r="M9" s="3">
        <v>1</v>
      </c>
      <c r="N9" s="3">
        <v>0</v>
      </c>
      <c r="O9" s="3">
        <v>1</v>
      </c>
      <c r="P9" s="3">
        <v>1</v>
      </c>
      <c r="Q9" s="3">
        <v>1</v>
      </c>
      <c r="R9" s="3">
        <v>0</v>
      </c>
      <c r="S9" s="3">
        <v>1</v>
      </c>
      <c r="T9" s="3">
        <v>1</v>
      </c>
      <c r="U9" s="3">
        <v>1</v>
      </c>
      <c r="V9" s="3">
        <v>1</v>
      </c>
      <c r="W9" s="3">
        <v>1</v>
      </c>
      <c r="X9" s="3">
        <v>1</v>
      </c>
      <c r="Y9" s="3">
        <v>1</v>
      </c>
      <c r="Z9" s="3">
        <v>1</v>
      </c>
      <c r="AA9" s="3">
        <v>1</v>
      </c>
      <c r="AB9" s="3">
        <v>1</v>
      </c>
      <c r="AC9" s="3">
        <v>1</v>
      </c>
      <c r="AD9" s="3">
        <v>1</v>
      </c>
      <c r="AE9" s="3">
        <v>1</v>
      </c>
      <c r="AF9" s="3">
        <v>1</v>
      </c>
      <c r="AG9" s="3">
        <v>1</v>
      </c>
      <c r="AH9" s="3">
        <v>1</v>
      </c>
      <c r="AI9" s="3">
        <v>0</v>
      </c>
      <c r="AJ9" s="3">
        <v>0</v>
      </c>
      <c r="AK9" s="3">
        <v>1</v>
      </c>
      <c r="AL9" s="3">
        <v>1</v>
      </c>
      <c r="AM9" s="3">
        <v>1</v>
      </c>
      <c r="AN9" s="3">
        <v>1</v>
      </c>
      <c r="AO9" s="3">
        <v>1</v>
      </c>
      <c r="AP9" s="3">
        <v>1</v>
      </c>
      <c r="AQ9" s="3" t="s">
        <v>95</v>
      </c>
      <c r="AR9" s="3" t="s">
        <v>95</v>
      </c>
      <c r="AS9" s="3">
        <v>1</v>
      </c>
      <c r="AT9" s="3">
        <v>1</v>
      </c>
      <c r="AU9" s="3">
        <v>1</v>
      </c>
      <c r="AV9" s="3">
        <v>1</v>
      </c>
      <c r="AW9" s="3">
        <v>1</v>
      </c>
      <c r="AX9" s="3">
        <v>1</v>
      </c>
      <c r="AY9" s="3">
        <v>1</v>
      </c>
      <c r="AZ9" s="3">
        <v>1</v>
      </c>
      <c r="BA9" s="3">
        <v>1</v>
      </c>
      <c r="BB9" s="3">
        <v>1</v>
      </c>
      <c r="BC9" s="3">
        <v>1</v>
      </c>
      <c r="BD9" s="3">
        <v>1</v>
      </c>
      <c r="BE9" s="3">
        <v>1</v>
      </c>
      <c r="BF9" s="3">
        <v>1</v>
      </c>
      <c r="BG9" s="3">
        <v>1</v>
      </c>
      <c r="BH9" s="3">
        <v>1</v>
      </c>
    </row>
    <row r="10" spans="1:60" ht="45">
      <c r="A10" s="54">
        <v>44</v>
      </c>
      <c r="B10" s="79" t="s">
        <v>466</v>
      </c>
      <c r="C10" s="28" t="s">
        <v>129</v>
      </c>
      <c r="D10" s="3">
        <v>1</v>
      </c>
      <c r="E10" s="3">
        <v>1</v>
      </c>
      <c r="F10" s="3">
        <v>1</v>
      </c>
      <c r="G10" s="3">
        <v>1</v>
      </c>
      <c r="H10" s="3">
        <v>1</v>
      </c>
      <c r="I10" s="3">
        <v>1</v>
      </c>
      <c r="J10" s="3">
        <v>1</v>
      </c>
      <c r="K10" s="3">
        <v>0</v>
      </c>
      <c r="L10" s="3">
        <v>0</v>
      </c>
      <c r="M10" s="3">
        <v>0</v>
      </c>
      <c r="N10" s="3">
        <v>0</v>
      </c>
      <c r="O10" s="3">
        <v>0</v>
      </c>
      <c r="P10" s="3">
        <v>0</v>
      </c>
      <c r="Q10" s="3">
        <v>0</v>
      </c>
      <c r="R10" s="3">
        <v>0</v>
      </c>
      <c r="S10" s="3">
        <v>0</v>
      </c>
      <c r="T10" s="3">
        <v>0</v>
      </c>
      <c r="U10" s="3">
        <v>0</v>
      </c>
      <c r="V10" s="3">
        <v>1</v>
      </c>
      <c r="W10" s="3">
        <v>0</v>
      </c>
      <c r="X10" s="3">
        <v>1</v>
      </c>
      <c r="Y10" s="3"/>
      <c r="Z10" s="3">
        <v>0</v>
      </c>
      <c r="AA10" s="3">
        <v>0</v>
      </c>
      <c r="AB10" s="3">
        <v>0</v>
      </c>
      <c r="AC10" s="3">
        <v>0</v>
      </c>
      <c r="AD10" s="3">
        <v>0</v>
      </c>
      <c r="AE10" s="3">
        <v>1</v>
      </c>
      <c r="AF10" s="3">
        <v>1</v>
      </c>
      <c r="AG10" s="3">
        <v>0</v>
      </c>
      <c r="AH10" s="3">
        <v>1</v>
      </c>
      <c r="AI10" s="3">
        <v>0</v>
      </c>
      <c r="AJ10" s="3">
        <v>0</v>
      </c>
      <c r="AK10" s="3">
        <v>0</v>
      </c>
      <c r="AL10" s="3">
        <v>0</v>
      </c>
      <c r="AM10" s="3">
        <v>1</v>
      </c>
      <c r="AN10" s="3">
        <v>0</v>
      </c>
      <c r="AO10" s="3">
        <v>1</v>
      </c>
      <c r="AP10" s="3">
        <v>1</v>
      </c>
      <c r="AQ10" s="3" t="s">
        <v>95</v>
      </c>
      <c r="AR10" s="3" t="s">
        <v>95</v>
      </c>
      <c r="AS10" s="3">
        <v>0</v>
      </c>
      <c r="AT10" s="3">
        <v>0</v>
      </c>
      <c r="AU10" s="3">
        <v>1</v>
      </c>
      <c r="AV10" s="3">
        <v>0</v>
      </c>
      <c r="AW10" s="3">
        <v>0</v>
      </c>
      <c r="AX10" s="3">
        <v>0</v>
      </c>
      <c r="AY10" s="3">
        <v>0</v>
      </c>
      <c r="AZ10" s="3">
        <v>0</v>
      </c>
      <c r="BA10" s="3">
        <v>0</v>
      </c>
      <c r="BB10" s="3">
        <v>0</v>
      </c>
      <c r="BC10" s="3">
        <v>0</v>
      </c>
      <c r="BD10" s="3">
        <v>0</v>
      </c>
      <c r="BE10" s="3">
        <v>0</v>
      </c>
      <c r="BF10" s="3">
        <v>1</v>
      </c>
      <c r="BG10" s="3">
        <v>0</v>
      </c>
      <c r="BH10" s="3">
        <v>0</v>
      </c>
    </row>
    <row r="11" spans="1:60" ht="16.5" customHeight="1">
      <c r="A11" s="54">
        <v>45</v>
      </c>
      <c r="B11" s="79" t="s">
        <v>467</v>
      </c>
      <c r="C11" s="28" t="s">
        <v>130</v>
      </c>
      <c r="D11" s="3">
        <v>1</v>
      </c>
      <c r="E11" s="3">
        <v>1</v>
      </c>
      <c r="F11" s="3">
        <v>1</v>
      </c>
      <c r="G11" s="3">
        <v>1</v>
      </c>
      <c r="H11" s="3">
        <v>1</v>
      </c>
      <c r="I11" s="3">
        <v>1</v>
      </c>
      <c r="J11" s="3">
        <v>1</v>
      </c>
      <c r="K11" s="3">
        <v>1</v>
      </c>
      <c r="L11" s="3">
        <v>1</v>
      </c>
      <c r="M11" s="3">
        <v>1</v>
      </c>
      <c r="N11" s="3">
        <v>0</v>
      </c>
      <c r="O11" s="3">
        <v>1</v>
      </c>
      <c r="P11" s="3">
        <v>1</v>
      </c>
      <c r="Q11" s="3">
        <v>1</v>
      </c>
      <c r="R11" s="3">
        <v>0</v>
      </c>
      <c r="S11" s="3">
        <v>0</v>
      </c>
      <c r="T11" s="3">
        <v>0</v>
      </c>
      <c r="U11" s="3">
        <v>0</v>
      </c>
      <c r="V11" s="3">
        <v>1</v>
      </c>
      <c r="W11" s="3">
        <v>0</v>
      </c>
      <c r="X11" s="3">
        <v>1</v>
      </c>
      <c r="Y11" s="3">
        <v>0</v>
      </c>
      <c r="Z11" s="3">
        <v>0</v>
      </c>
      <c r="AA11" s="3">
        <v>1</v>
      </c>
      <c r="AB11" s="3">
        <v>1</v>
      </c>
      <c r="AC11" s="3">
        <v>1</v>
      </c>
      <c r="AD11" s="3">
        <v>1</v>
      </c>
      <c r="AE11" s="3">
        <v>1</v>
      </c>
      <c r="AF11" s="3">
        <v>1</v>
      </c>
      <c r="AG11" s="3">
        <v>1</v>
      </c>
      <c r="AH11" s="3">
        <v>0</v>
      </c>
      <c r="AI11" s="3">
        <v>0</v>
      </c>
      <c r="AJ11" s="3">
        <v>0</v>
      </c>
      <c r="AK11" s="3">
        <v>0</v>
      </c>
      <c r="AL11" s="3">
        <v>1</v>
      </c>
      <c r="AM11" s="3">
        <v>1</v>
      </c>
      <c r="AN11" s="3">
        <v>1</v>
      </c>
      <c r="AO11" s="3">
        <v>1</v>
      </c>
      <c r="AP11" s="3">
        <v>1</v>
      </c>
      <c r="AQ11" s="3" t="s">
        <v>95</v>
      </c>
      <c r="AR11" s="3" t="s">
        <v>95</v>
      </c>
      <c r="AS11" s="3">
        <v>1</v>
      </c>
      <c r="AT11" s="3">
        <v>1</v>
      </c>
      <c r="AU11" s="3">
        <v>1</v>
      </c>
      <c r="AV11" s="3">
        <v>1</v>
      </c>
      <c r="AW11" s="3">
        <v>1</v>
      </c>
      <c r="AX11" s="3">
        <v>1</v>
      </c>
      <c r="AY11" s="3">
        <v>1</v>
      </c>
      <c r="AZ11" s="3">
        <v>0</v>
      </c>
      <c r="BA11" s="3">
        <v>0</v>
      </c>
      <c r="BB11" s="3">
        <v>1</v>
      </c>
      <c r="BC11" s="3">
        <v>0</v>
      </c>
      <c r="BD11" s="3">
        <v>0</v>
      </c>
      <c r="BE11" s="3">
        <v>0</v>
      </c>
      <c r="BF11" s="3">
        <v>1</v>
      </c>
      <c r="BG11" s="3">
        <v>1</v>
      </c>
      <c r="BH11" s="3">
        <v>1</v>
      </c>
    </row>
    <row r="12" spans="1:60" ht="18.75">
      <c r="A12" s="7" t="s">
        <v>83</v>
      </c>
      <c r="B12" s="52"/>
      <c r="C12" s="23"/>
      <c r="D12" s="6">
        <f aca="true" t="shared" si="0" ref="D12:AI12">SUM(D6:D11)</f>
        <v>6</v>
      </c>
      <c r="E12" s="6">
        <f t="shared" si="0"/>
        <v>6</v>
      </c>
      <c r="F12" s="6">
        <f t="shared" si="0"/>
        <v>6</v>
      </c>
      <c r="G12" s="6">
        <f t="shared" si="0"/>
        <v>6</v>
      </c>
      <c r="H12" s="6">
        <f t="shared" si="0"/>
        <v>6</v>
      </c>
      <c r="I12" s="6">
        <f t="shared" si="0"/>
        <v>6</v>
      </c>
      <c r="J12" s="6">
        <f t="shared" si="0"/>
        <v>6</v>
      </c>
      <c r="K12" s="6">
        <f t="shared" si="0"/>
        <v>3</v>
      </c>
      <c r="L12" s="6">
        <f t="shared" si="0"/>
        <v>4</v>
      </c>
      <c r="M12" s="6">
        <f t="shared" si="0"/>
        <v>5</v>
      </c>
      <c r="N12" s="6">
        <f t="shared" si="0"/>
        <v>1</v>
      </c>
      <c r="O12" s="6">
        <f t="shared" si="0"/>
        <v>5</v>
      </c>
      <c r="P12" s="6">
        <f t="shared" si="0"/>
        <v>5</v>
      </c>
      <c r="Q12" s="6">
        <f t="shared" si="0"/>
        <v>5</v>
      </c>
      <c r="R12" s="6">
        <f t="shared" si="0"/>
        <v>1</v>
      </c>
      <c r="S12" s="6">
        <f t="shared" si="0"/>
        <v>3</v>
      </c>
      <c r="T12" s="6">
        <f t="shared" si="0"/>
        <v>3</v>
      </c>
      <c r="U12" s="6">
        <f t="shared" si="0"/>
        <v>3</v>
      </c>
      <c r="V12" s="6">
        <f t="shared" si="0"/>
        <v>3</v>
      </c>
      <c r="W12" s="6">
        <f t="shared" si="0"/>
        <v>2</v>
      </c>
      <c r="X12" s="6">
        <f t="shared" si="0"/>
        <v>3</v>
      </c>
      <c r="Y12" s="6">
        <f t="shared" si="0"/>
        <v>2</v>
      </c>
      <c r="Z12" s="6">
        <f t="shared" si="0"/>
        <v>3</v>
      </c>
      <c r="AA12" s="6">
        <f t="shared" si="0"/>
        <v>5</v>
      </c>
      <c r="AB12" s="6">
        <f t="shared" si="0"/>
        <v>3</v>
      </c>
      <c r="AC12" s="6">
        <f t="shared" si="0"/>
        <v>4</v>
      </c>
      <c r="AD12" s="6">
        <f t="shared" si="0"/>
        <v>2</v>
      </c>
      <c r="AE12" s="6">
        <f t="shared" si="0"/>
        <v>6</v>
      </c>
      <c r="AF12" s="6">
        <f t="shared" si="0"/>
        <v>6</v>
      </c>
      <c r="AG12" s="6">
        <f t="shared" si="0"/>
        <v>5</v>
      </c>
      <c r="AH12" s="6">
        <f t="shared" si="0"/>
        <v>5</v>
      </c>
      <c r="AI12" s="6">
        <f t="shared" si="0"/>
        <v>0</v>
      </c>
      <c r="AJ12" s="6">
        <f aca="true" t="shared" si="1" ref="AJ12:BH12">SUM(AJ6:AJ11)</f>
        <v>1</v>
      </c>
      <c r="AK12" s="6">
        <f t="shared" si="1"/>
        <v>1</v>
      </c>
      <c r="AL12" s="6">
        <f t="shared" si="1"/>
        <v>2</v>
      </c>
      <c r="AM12" s="6">
        <f t="shared" si="1"/>
        <v>6</v>
      </c>
      <c r="AN12" s="6">
        <f t="shared" si="1"/>
        <v>2</v>
      </c>
      <c r="AO12" s="6">
        <f t="shared" si="1"/>
        <v>6</v>
      </c>
      <c r="AP12" s="6">
        <f t="shared" si="1"/>
        <v>6</v>
      </c>
      <c r="AQ12" s="6">
        <f t="shared" si="1"/>
        <v>0</v>
      </c>
      <c r="AR12" s="6">
        <f t="shared" si="1"/>
        <v>0</v>
      </c>
      <c r="AS12" s="6">
        <f t="shared" si="1"/>
        <v>2</v>
      </c>
      <c r="AT12" s="6">
        <f t="shared" si="1"/>
        <v>2</v>
      </c>
      <c r="AU12" s="6">
        <f t="shared" si="1"/>
        <v>6</v>
      </c>
      <c r="AV12" s="6">
        <f t="shared" si="1"/>
        <v>2</v>
      </c>
      <c r="AW12" s="6">
        <f t="shared" si="1"/>
        <v>5</v>
      </c>
      <c r="AX12" s="6">
        <f t="shared" si="1"/>
        <v>5</v>
      </c>
      <c r="AY12" s="6">
        <f t="shared" si="1"/>
        <v>4</v>
      </c>
      <c r="AZ12" s="6">
        <f t="shared" si="1"/>
        <v>3</v>
      </c>
      <c r="BA12" s="6">
        <f t="shared" si="1"/>
        <v>4</v>
      </c>
      <c r="BB12" s="6">
        <f t="shared" si="1"/>
        <v>4</v>
      </c>
      <c r="BC12" s="6">
        <f t="shared" si="1"/>
        <v>3</v>
      </c>
      <c r="BD12" s="6">
        <f t="shared" si="1"/>
        <v>3</v>
      </c>
      <c r="BE12" s="6">
        <f t="shared" si="1"/>
        <v>1</v>
      </c>
      <c r="BF12" s="6">
        <f t="shared" si="1"/>
        <v>6</v>
      </c>
      <c r="BG12" s="6">
        <f t="shared" si="1"/>
        <v>5</v>
      </c>
      <c r="BH12" s="6">
        <f t="shared" si="1"/>
        <v>4</v>
      </c>
    </row>
    <row r="13" spans="4:60" ht="15">
      <c r="D13">
        <f>100*D12/6</f>
        <v>100</v>
      </c>
      <c r="E13">
        <f aca="true" t="shared" si="2" ref="E13:BE13">100*E12/6</f>
        <v>100</v>
      </c>
      <c r="F13">
        <f t="shared" si="2"/>
        <v>100</v>
      </c>
      <c r="G13">
        <f t="shared" si="2"/>
        <v>100</v>
      </c>
      <c r="H13">
        <f t="shared" si="2"/>
        <v>100</v>
      </c>
      <c r="I13">
        <f t="shared" si="2"/>
        <v>100</v>
      </c>
      <c r="J13">
        <f t="shared" si="2"/>
        <v>100</v>
      </c>
      <c r="K13">
        <f t="shared" si="2"/>
        <v>50</v>
      </c>
      <c r="L13">
        <f t="shared" si="2"/>
        <v>66.66666666666667</v>
      </c>
      <c r="M13">
        <f t="shared" si="2"/>
        <v>83.33333333333333</v>
      </c>
      <c r="N13">
        <f t="shared" si="2"/>
        <v>16.666666666666668</v>
      </c>
      <c r="O13">
        <f t="shared" si="2"/>
        <v>83.33333333333333</v>
      </c>
      <c r="P13">
        <f t="shared" si="2"/>
        <v>83.33333333333333</v>
      </c>
      <c r="Q13">
        <f t="shared" si="2"/>
        <v>83.33333333333333</v>
      </c>
      <c r="R13">
        <f t="shared" si="2"/>
        <v>16.666666666666668</v>
      </c>
      <c r="S13">
        <f t="shared" si="2"/>
        <v>50</v>
      </c>
      <c r="T13">
        <f t="shared" si="2"/>
        <v>50</v>
      </c>
      <c r="U13">
        <f t="shared" si="2"/>
        <v>50</v>
      </c>
      <c r="V13">
        <f t="shared" si="2"/>
        <v>50</v>
      </c>
      <c r="W13">
        <f t="shared" si="2"/>
        <v>33.333333333333336</v>
      </c>
      <c r="X13">
        <f t="shared" si="2"/>
        <v>50</v>
      </c>
      <c r="Y13">
        <f t="shared" si="2"/>
        <v>33.333333333333336</v>
      </c>
      <c r="Z13">
        <f t="shared" si="2"/>
        <v>50</v>
      </c>
      <c r="AA13">
        <f t="shared" si="2"/>
        <v>83.33333333333333</v>
      </c>
      <c r="AB13">
        <f t="shared" si="2"/>
        <v>50</v>
      </c>
      <c r="AC13">
        <f t="shared" si="2"/>
        <v>66.66666666666667</v>
      </c>
      <c r="AD13">
        <f t="shared" si="2"/>
        <v>33.333333333333336</v>
      </c>
      <c r="AE13">
        <f t="shared" si="2"/>
        <v>100</v>
      </c>
      <c r="AF13">
        <f t="shared" si="2"/>
        <v>100</v>
      </c>
      <c r="AG13">
        <f t="shared" si="2"/>
        <v>83.33333333333333</v>
      </c>
      <c r="AH13">
        <f t="shared" si="2"/>
        <v>83.33333333333333</v>
      </c>
      <c r="AI13">
        <f t="shared" si="2"/>
        <v>0</v>
      </c>
      <c r="AJ13">
        <f t="shared" si="2"/>
        <v>16.666666666666668</v>
      </c>
      <c r="AK13">
        <f t="shared" si="2"/>
        <v>16.666666666666668</v>
      </c>
      <c r="AL13">
        <f t="shared" si="2"/>
        <v>33.333333333333336</v>
      </c>
      <c r="AM13">
        <f t="shared" si="2"/>
        <v>100</v>
      </c>
      <c r="AN13">
        <f t="shared" si="2"/>
        <v>33.333333333333336</v>
      </c>
      <c r="AO13">
        <f t="shared" si="2"/>
        <v>100</v>
      </c>
      <c r="AP13">
        <f t="shared" si="2"/>
        <v>100</v>
      </c>
      <c r="AQ13">
        <f t="shared" si="2"/>
        <v>0</v>
      </c>
      <c r="AR13">
        <f t="shared" si="2"/>
        <v>0</v>
      </c>
      <c r="AS13">
        <f t="shared" si="2"/>
        <v>33.333333333333336</v>
      </c>
      <c r="AT13">
        <f t="shared" si="2"/>
        <v>33.333333333333336</v>
      </c>
      <c r="AU13">
        <f t="shared" si="2"/>
        <v>100</v>
      </c>
      <c r="AV13">
        <f t="shared" si="2"/>
        <v>33.333333333333336</v>
      </c>
      <c r="AW13">
        <f t="shared" si="2"/>
        <v>83.33333333333333</v>
      </c>
      <c r="AX13">
        <f t="shared" si="2"/>
        <v>83.33333333333333</v>
      </c>
      <c r="AY13">
        <f t="shared" si="2"/>
        <v>66.66666666666667</v>
      </c>
      <c r="AZ13">
        <f t="shared" si="2"/>
        <v>50</v>
      </c>
      <c r="BA13">
        <f t="shared" si="2"/>
        <v>66.66666666666667</v>
      </c>
      <c r="BB13">
        <f t="shared" si="2"/>
        <v>66.66666666666667</v>
      </c>
      <c r="BC13">
        <f t="shared" si="2"/>
        <v>50</v>
      </c>
      <c r="BD13">
        <f t="shared" si="2"/>
        <v>50</v>
      </c>
      <c r="BE13">
        <f t="shared" si="2"/>
        <v>16.666666666666668</v>
      </c>
      <c r="BF13">
        <f>100*BF12/6</f>
        <v>100</v>
      </c>
      <c r="BG13">
        <f>100*BG12/6</f>
        <v>83.33333333333333</v>
      </c>
      <c r="BH13">
        <f>100*BH12/6</f>
        <v>66.66666666666667</v>
      </c>
    </row>
    <row r="14" ht="15">
      <c r="BH14">
        <f>SUM(D13:BH13)/70</f>
        <v>50.47619047619048</v>
      </c>
    </row>
  </sheetData>
  <sheetProtection/>
  <mergeCells count="68">
    <mergeCell ref="BG3:BG5"/>
    <mergeCell ref="BH3:BH5"/>
    <mergeCell ref="BF3:BF5"/>
    <mergeCell ref="AZ3:AZ5"/>
    <mergeCell ref="BA3:BA5"/>
    <mergeCell ref="BB3:BB5"/>
    <mergeCell ref="BC3:BC5"/>
    <mergeCell ref="BD3:BD5"/>
    <mergeCell ref="BE3:BE5"/>
    <mergeCell ref="AY3:AY5"/>
    <mergeCell ref="AN3:AN5"/>
    <mergeCell ref="AO3:AO5"/>
    <mergeCell ref="AP3:AP5"/>
    <mergeCell ref="AQ3:AQ5"/>
    <mergeCell ref="AR3:AR5"/>
    <mergeCell ref="AS3:AS5"/>
    <mergeCell ref="AT3:AT5"/>
    <mergeCell ref="AU3:AU5"/>
    <mergeCell ref="AV3:AV5"/>
    <mergeCell ref="AW3:AW5"/>
    <mergeCell ref="AX3:AX5"/>
    <mergeCell ref="AL3:AL5"/>
    <mergeCell ref="AM3:AM5"/>
    <mergeCell ref="AF3:AF5"/>
    <mergeCell ref="AG3:AG5"/>
    <mergeCell ref="AH3:AH5"/>
    <mergeCell ref="AI3:AI5"/>
    <mergeCell ref="AJ3:AJ5"/>
    <mergeCell ref="AK3:AK5"/>
    <mergeCell ref="AE3:AE5"/>
    <mergeCell ref="T3:T5"/>
    <mergeCell ref="U3:U5"/>
    <mergeCell ref="V3:V5"/>
    <mergeCell ref="W3:W5"/>
    <mergeCell ref="X3:X5"/>
    <mergeCell ref="Y3:Y5"/>
    <mergeCell ref="Z3:Z5"/>
    <mergeCell ref="AA3:AA5"/>
    <mergeCell ref="AB3:AB5"/>
    <mergeCell ref="AC3:AC5"/>
    <mergeCell ref="AD3:AD5"/>
    <mergeCell ref="I3:I5"/>
    <mergeCell ref="J3:J5"/>
    <mergeCell ref="K3:K5"/>
    <mergeCell ref="R3:R5"/>
    <mergeCell ref="S3:S5"/>
    <mergeCell ref="L3:L5"/>
    <mergeCell ref="M3:M5"/>
    <mergeCell ref="N3:N5"/>
    <mergeCell ref="O3:O5"/>
    <mergeCell ref="P3:P5"/>
    <mergeCell ref="Q3:Q5"/>
    <mergeCell ref="A1:A5"/>
    <mergeCell ref="B1:B5"/>
    <mergeCell ref="C1:C5"/>
    <mergeCell ref="D1:J2"/>
    <mergeCell ref="K1:BH1"/>
    <mergeCell ref="K2:P2"/>
    <mergeCell ref="Q2:R2"/>
    <mergeCell ref="S2:Z2"/>
    <mergeCell ref="AA2:AM2"/>
    <mergeCell ref="AO2:AV2"/>
    <mergeCell ref="AW2:BE2"/>
    <mergeCell ref="D3:D5"/>
    <mergeCell ref="E3:E5"/>
    <mergeCell ref="F3:F5"/>
    <mergeCell ref="G3:G5"/>
    <mergeCell ref="H3:H5"/>
  </mergeCells>
  <hyperlinks>
    <hyperlink ref="C6" r:id="rId1" display="https://portal.iv-edu.ru/dep/mouoteikovo/teikovo_school1/default.aspx"/>
    <hyperlink ref="C7" r:id="rId2" display="https://portal.iv-edu.ru/dep/mouoteikovo/teikovo_school2/default.aspx"/>
    <hyperlink ref="C8" r:id="rId3" display="https://portal.iv-edu.ru/dep/mouoteikovo/teikovo_school3/default.aspx"/>
    <hyperlink ref="C9" r:id="rId4" display="https://portal.iv-edu.ru/dep/mouoteikovo/teikovo_school4/default.aspx"/>
    <hyperlink ref="C10" r:id="rId5" display="https://portal.iv-edu.ru/dep/mouoteikovo/teikovo_school5/default.aspx"/>
    <hyperlink ref="C11" r:id="rId6" display="https://portal.iv-edu.ru/dep/mouoteikovo/teikovo_school10/default.aspx"/>
  </hyperlinks>
  <printOptions/>
  <pageMargins left="0.11811023622047245" right="0.11811023622047245" top="0.7480314960629921" bottom="0.7480314960629921" header="0.31496062992125984" footer="0.31496062992125984"/>
  <pageSetup fitToHeight="0" fitToWidth="1" horizontalDpi="600" verticalDpi="600" orientation="landscape" paperSize="9" scale="35" r:id="rId7"/>
</worksheet>
</file>

<file path=xl/worksheets/sheet8.xml><?xml version="1.0" encoding="utf-8"?>
<worksheet xmlns="http://schemas.openxmlformats.org/spreadsheetml/2006/main" xmlns:r="http://schemas.openxmlformats.org/officeDocument/2006/relationships">
  <sheetPr>
    <pageSetUpPr fitToPage="1"/>
  </sheetPr>
  <dimension ref="A1:BH21"/>
  <sheetViews>
    <sheetView zoomScalePageLayoutView="0" workbookViewId="0" topLeftCell="A1">
      <selection activeCell="BK16" sqref="BK16"/>
    </sheetView>
  </sheetViews>
  <sheetFormatPr defaultColWidth="9.140625" defaultRowHeight="15"/>
  <cols>
    <col min="2" max="2" width="25.00390625" style="0" customWidth="1"/>
    <col min="3" max="3" width="72.8515625" style="0" customWidth="1"/>
    <col min="4" max="4" width="4.421875" style="0" customWidth="1"/>
    <col min="5" max="5" width="4.57421875" style="0" customWidth="1"/>
    <col min="6" max="6" width="4.7109375" style="0" customWidth="1"/>
    <col min="7" max="7" width="4.8515625" style="0" customWidth="1"/>
    <col min="8" max="8" width="4.7109375" style="0" customWidth="1"/>
    <col min="9" max="9" width="5.00390625" style="0" customWidth="1"/>
    <col min="10" max="10" width="5.28125" style="0" customWidth="1"/>
    <col min="11" max="11" width="4.8515625" style="0" customWidth="1"/>
    <col min="12" max="12" width="5.28125" style="0" customWidth="1"/>
    <col min="13" max="13" width="5.140625" style="0" customWidth="1"/>
    <col min="14" max="14" width="5.00390625" style="0" customWidth="1"/>
    <col min="15" max="15" width="4.8515625" style="0" customWidth="1"/>
    <col min="16" max="16" width="5.421875" style="0" customWidth="1"/>
    <col min="17" max="17" width="4.8515625" style="0" customWidth="1"/>
    <col min="18" max="18" width="6.140625" style="0" customWidth="1"/>
    <col min="19" max="19" width="5.140625" style="0" customWidth="1"/>
    <col min="20" max="20" width="5.00390625" style="0" customWidth="1"/>
    <col min="21" max="23" width="5.28125" style="0" customWidth="1"/>
    <col min="24" max="24" width="5.140625" style="0" customWidth="1"/>
    <col min="25" max="25" width="5.00390625" style="0" customWidth="1"/>
    <col min="26" max="27" width="5.140625" style="0" customWidth="1"/>
    <col min="28" max="28" width="4.8515625" style="0" customWidth="1"/>
    <col min="29" max="29" width="5.00390625" style="0" customWidth="1"/>
    <col min="30" max="31" width="4.7109375" style="0" customWidth="1"/>
    <col min="32" max="33" width="4.8515625" style="0" customWidth="1"/>
    <col min="34" max="34" width="5.00390625" style="0" customWidth="1"/>
    <col min="35" max="35" width="4.57421875" style="0" customWidth="1"/>
    <col min="36" max="36" width="5.140625" style="0" customWidth="1"/>
    <col min="37" max="37" width="4.7109375" style="0" customWidth="1"/>
    <col min="38" max="38" width="5.00390625" style="0" customWidth="1"/>
    <col min="39" max="39" width="4.57421875" style="0" customWidth="1"/>
    <col min="41" max="41" width="4.57421875" style="0" customWidth="1"/>
    <col min="42" max="42" width="4.8515625" style="0" customWidth="1"/>
    <col min="43" max="44" width="5.00390625" style="0" customWidth="1"/>
    <col min="45" max="47" width="5.140625" style="0" customWidth="1"/>
    <col min="48" max="48" width="4.8515625" style="0" customWidth="1"/>
    <col min="49" max="49" width="5.28125" style="0" customWidth="1"/>
    <col min="50" max="50" width="5.140625" style="0" customWidth="1"/>
    <col min="51" max="51" width="4.8515625" style="0" customWidth="1"/>
    <col min="52" max="52" width="5.421875" style="0" customWidth="1"/>
    <col min="53" max="53" width="5.140625" style="0" customWidth="1"/>
    <col min="54" max="54" width="4.8515625" style="0" customWidth="1"/>
    <col min="55" max="55" width="4.57421875" style="0" customWidth="1"/>
    <col min="56" max="56" width="5.28125" style="0" customWidth="1"/>
    <col min="57" max="57" width="5.00390625" style="0" customWidth="1"/>
  </cols>
  <sheetData>
    <row r="1" spans="1:60" ht="48" customHeight="1" thickBot="1">
      <c r="A1" s="90" t="s">
        <v>84</v>
      </c>
      <c r="B1" s="92" t="s">
        <v>473</v>
      </c>
      <c r="C1" s="90" t="s">
        <v>82</v>
      </c>
      <c r="D1" s="95" t="s">
        <v>7</v>
      </c>
      <c r="E1" s="96"/>
      <c r="F1" s="96"/>
      <c r="G1" s="96"/>
      <c r="H1" s="96"/>
      <c r="I1" s="96"/>
      <c r="J1" s="97"/>
      <c r="K1" s="101" t="s">
        <v>8</v>
      </c>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3"/>
    </row>
    <row r="2" spans="1:60" ht="141.75" customHeight="1">
      <c r="A2" s="91"/>
      <c r="B2" s="93"/>
      <c r="C2" s="91"/>
      <c r="D2" s="98"/>
      <c r="E2" s="99"/>
      <c r="F2" s="99"/>
      <c r="G2" s="99"/>
      <c r="H2" s="99"/>
      <c r="I2" s="99"/>
      <c r="J2" s="100"/>
      <c r="K2" s="104" t="s">
        <v>9</v>
      </c>
      <c r="L2" s="105"/>
      <c r="M2" s="105"/>
      <c r="N2" s="105"/>
      <c r="O2" s="105"/>
      <c r="P2" s="106"/>
      <c r="Q2" s="104" t="s">
        <v>22</v>
      </c>
      <c r="R2" s="106"/>
      <c r="S2" s="107" t="s">
        <v>23</v>
      </c>
      <c r="T2" s="108"/>
      <c r="U2" s="108"/>
      <c r="V2" s="108"/>
      <c r="W2" s="108"/>
      <c r="X2" s="108"/>
      <c r="Y2" s="108"/>
      <c r="Z2" s="109"/>
      <c r="AA2" s="104" t="s">
        <v>32</v>
      </c>
      <c r="AB2" s="105"/>
      <c r="AC2" s="105"/>
      <c r="AD2" s="105"/>
      <c r="AE2" s="105"/>
      <c r="AF2" s="105"/>
      <c r="AG2" s="105"/>
      <c r="AH2" s="105"/>
      <c r="AI2" s="105"/>
      <c r="AJ2" s="105"/>
      <c r="AK2" s="105"/>
      <c r="AL2" s="105"/>
      <c r="AM2" s="105"/>
      <c r="AN2" s="1" t="s">
        <v>50</v>
      </c>
      <c r="AO2" s="104" t="s">
        <v>52</v>
      </c>
      <c r="AP2" s="105"/>
      <c r="AQ2" s="105"/>
      <c r="AR2" s="105"/>
      <c r="AS2" s="105"/>
      <c r="AT2" s="105"/>
      <c r="AU2" s="105"/>
      <c r="AV2" s="106"/>
      <c r="AW2" s="107" t="s">
        <v>61</v>
      </c>
      <c r="AX2" s="108"/>
      <c r="AY2" s="108"/>
      <c r="AZ2" s="108"/>
      <c r="BA2" s="108"/>
      <c r="BB2" s="108"/>
      <c r="BC2" s="108"/>
      <c r="BD2" s="108"/>
      <c r="BE2" s="109"/>
      <c r="BF2" s="1" t="s">
        <v>76</v>
      </c>
      <c r="BG2" s="1" t="s">
        <v>78</v>
      </c>
      <c r="BH2" s="2" t="s">
        <v>80</v>
      </c>
    </row>
    <row r="3" spans="1:60" ht="18.75" customHeight="1">
      <c r="A3" s="91"/>
      <c r="B3" s="93"/>
      <c r="C3" s="91"/>
      <c r="D3" s="110">
        <v>1</v>
      </c>
      <c r="E3" s="112">
        <v>2</v>
      </c>
      <c r="F3" s="112">
        <v>3</v>
      </c>
      <c r="G3" s="112">
        <v>4</v>
      </c>
      <c r="H3" s="112">
        <v>5</v>
      </c>
      <c r="I3" s="112">
        <v>6</v>
      </c>
      <c r="J3" s="114">
        <v>7</v>
      </c>
      <c r="K3" s="110">
        <v>8</v>
      </c>
      <c r="L3" s="112">
        <v>9</v>
      </c>
      <c r="M3" s="112">
        <v>10</v>
      </c>
      <c r="N3" s="112">
        <v>11</v>
      </c>
      <c r="O3" s="112">
        <v>12</v>
      </c>
      <c r="P3" s="114">
        <v>13</v>
      </c>
      <c r="Q3" s="111">
        <v>14</v>
      </c>
      <c r="R3" s="116">
        <v>19</v>
      </c>
      <c r="S3" s="111">
        <v>20</v>
      </c>
      <c r="T3" s="120">
        <v>21</v>
      </c>
      <c r="U3" s="113">
        <v>22</v>
      </c>
      <c r="V3" s="120">
        <v>23</v>
      </c>
      <c r="W3" s="113">
        <v>24</v>
      </c>
      <c r="X3" s="120">
        <v>25</v>
      </c>
      <c r="Y3" s="113">
        <v>26</v>
      </c>
      <c r="Z3" s="116">
        <v>27</v>
      </c>
      <c r="AA3" s="111">
        <v>28</v>
      </c>
      <c r="AB3" s="120">
        <v>29</v>
      </c>
      <c r="AC3" s="113">
        <v>30</v>
      </c>
      <c r="AD3" s="120">
        <v>31</v>
      </c>
      <c r="AE3" s="113">
        <v>32</v>
      </c>
      <c r="AF3" s="120">
        <v>33</v>
      </c>
      <c r="AG3" s="113">
        <v>34</v>
      </c>
      <c r="AH3" s="120">
        <v>35</v>
      </c>
      <c r="AI3" s="113">
        <v>36</v>
      </c>
      <c r="AJ3" s="120">
        <v>37</v>
      </c>
      <c r="AK3" s="113">
        <v>38</v>
      </c>
      <c r="AL3" s="120">
        <v>39</v>
      </c>
      <c r="AM3" s="113">
        <v>40</v>
      </c>
      <c r="AN3" s="122">
        <v>45</v>
      </c>
      <c r="AO3" s="111">
        <v>46</v>
      </c>
      <c r="AP3" s="120">
        <v>47</v>
      </c>
      <c r="AQ3" s="113">
        <v>48</v>
      </c>
      <c r="AR3" s="120">
        <v>49</v>
      </c>
      <c r="AS3" s="113">
        <v>50</v>
      </c>
      <c r="AT3" s="120">
        <v>51</v>
      </c>
      <c r="AU3" s="113">
        <v>52</v>
      </c>
      <c r="AV3" s="116">
        <v>53</v>
      </c>
      <c r="AW3" s="111">
        <v>54</v>
      </c>
      <c r="AX3" s="120">
        <v>55</v>
      </c>
      <c r="AY3" s="113">
        <v>56</v>
      </c>
      <c r="AZ3" s="120">
        <v>57</v>
      </c>
      <c r="BA3" s="113">
        <v>58</v>
      </c>
      <c r="BB3" s="120">
        <v>59</v>
      </c>
      <c r="BC3" s="113">
        <v>60</v>
      </c>
      <c r="BD3" s="120">
        <v>61</v>
      </c>
      <c r="BE3" s="115">
        <v>62</v>
      </c>
      <c r="BF3" s="126">
        <v>68</v>
      </c>
      <c r="BG3" s="122">
        <v>69</v>
      </c>
      <c r="BH3" s="124">
        <v>70</v>
      </c>
    </row>
    <row r="4" spans="1:60" ht="15" customHeight="1">
      <c r="A4" s="91"/>
      <c r="B4" s="93"/>
      <c r="C4" s="91"/>
      <c r="D4" s="110"/>
      <c r="E4" s="112"/>
      <c r="F4" s="112"/>
      <c r="G4" s="112"/>
      <c r="H4" s="112"/>
      <c r="I4" s="112"/>
      <c r="J4" s="114"/>
      <c r="K4" s="110"/>
      <c r="L4" s="112"/>
      <c r="M4" s="112"/>
      <c r="N4" s="112"/>
      <c r="O4" s="112"/>
      <c r="P4" s="114"/>
      <c r="Q4" s="118"/>
      <c r="R4" s="117"/>
      <c r="S4" s="118"/>
      <c r="T4" s="121"/>
      <c r="U4" s="119"/>
      <c r="V4" s="121"/>
      <c r="W4" s="119"/>
      <c r="X4" s="121"/>
      <c r="Y4" s="119"/>
      <c r="Z4" s="117"/>
      <c r="AA4" s="118"/>
      <c r="AB4" s="121"/>
      <c r="AC4" s="119"/>
      <c r="AD4" s="121"/>
      <c r="AE4" s="119"/>
      <c r="AF4" s="121"/>
      <c r="AG4" s="119"/>
      <c r="AH4" s="121"/>
      <c r="AI4" s="119"/>
      <c r="AJ4" s="121"/>
      <c r="AK4" s="119"/>
      <c r="AL4" s="121"/>
      <c r="AM4" s="119"/>
      <c r="AN4" s="123"/>
      <c r="AO4" s="118"/>
      <c r="AP4" s="121"/>
      <c r="AQ4" s="119"/>
      <c r="AR4" s="121"/>
      <c r="AS4" s="119"/>
      <c r="AT4" s="121"/>
      <c r="AU4" s="119"/>
      <c r="AV4" s="117"/>
      <c r="AW4" s="118"/>
      <c r="AX4" s="121"/>
      <c r="AY4" s="119"/>
      <c r="AZ4" s="121"/>
      <c r="BA4" s="119"/>
      <c r="BB4" s="121"/>
      <c r="BC4" s="119"/>
      <c r="BD4" s="121"/>
      <c r="BE4" s="128"/>
      <c r="BF4" s="127"/>
      <c r="BG4" s="123"/>
      <c r="BH4" s="125"/>
    </row>
    <row r="5" spans="1:60" ht="12.75" customHeight="1">
      <c r="A5" s="129"/>
      <c r="B5" s="93"/>
      <c r="C5" s="129"/>
      <c r="D5" s="110"/>
      <c r="E5" s="112"/>
      <c r="F5" s="112"/>
      <c r="G5" s="112"/>
      <c r="H5" s="112"/>
      <c r="I5" s="112"/>
      <c r="J5" s="114"/>
      <c r="K5" s="110"/>
      <c r="L5" s="112"/>
      <c r="M5" s="112"/>
      <c r="N5" s="112"/>
      <c r="O5" s="112"/>
      <c r="P5" s="114"/>
      <c r="Q5" s="135"/>
      <c r="R5" s="134"/>
      <c r="S5" s="135"/>
      <c r="T5" s="137"/>
      <c r="U5" s="136"/>
      <c r="V5" s="137"/>
      <c r="W5" s="136"/>
      <c r="X5" s="137"/>
      <c r="Y5" s="136"/>
      <c r="Z5" s="134"/>
      <c r="AA5" s="135"/>
      <c r="AB5" s="137"/>
      <c r="AC5" s="136"/>
      <c r="AD5" s="137"/>
      <c r="AE5" s="136"/>
      <c r="AF5" s="137"/>
      <c r="AG5" s="136"/>
      <c r="AH5" s="137"/>
      <c r="AI5" s="136"/>
      <c r="AJ5" s="137"/>
      <c r="AK5" s="136"/>
      <c r="AL5" s="137"/>
      <c r="AM5" s="136"/>
      <c r="AN5" s="138"/>
      <c r="AO5" s="135"/>
      <c r="AP5" s="137"/>
      <c r="AQ5" s="136"/>
      <c r="AR5" s="137"/>
      <c r="AS5" s="136"/>
      <c r="AT5" s="137"/>
      <c r="AU5" s="136"/>
      <c r="AV5" s="134"/>
      <c r="AW5" s="135"/>
      <c r="AX5" s="137"/>
      <c r="AY5" s="136"/>
      <c r="AZ5" s="137"/>
      <c r="BA5" s="136"/>
      <c r="BB5" s="137"/>
      <c r="BC5" s="136"/>
      <c r="BD5" s="137"/>
      <c r="BE5" s="141"/>
      <c r="BF5" s="140"/>
      <c r="BG5" s="138"/>
      <c r="BH5" s="139"/>
    </row>
    <row r="6" spans="1:60" ht="30">
      <c r="A6" s="54">
        <v>169</v>
      </c>
      <c r="B6" s="82" t="s">
        <v>478</v>
      </c>
      <c r="C6" s="39" t="s">
        <v>257</v>
      </c>
      <c r="D6" s="3">
        <v>1</v>
      </c>
      <c r="E6" s="3">
        <v>1</v>
      </c>
      <c r="F6" s="3">
        <v>1</v>
      </c>
      <c r="G6" s="3">
        <v>1</v>
      </c>
      <c r="H6" s="3">
        <v>1</v>
      </c>
      <c r="I6" s="3">
        <v>1</v>
      </c>
      <c r="J6" s="3">
        <v>1</v>
      </c>
      <c r="K6" s="3">
        <v>0</v>
      </c>
      <c r="L6" s="3">
        <v>1</v>
      </c>
      <c r="M6" s="3">
        <v>1</v>
      </c>
      <c r="N6" s="3">
        <v>0</v>
      </c>
      <c r="O6" s="3">
        <v>1</v>
      </c>
      <c r="P6" s="3">
        <v>1</v>
      </c>
      <c r="Q6" s="3">
        <v>0</v>
      </c>
      <c r="R6" s="3" t="s">
        <v>95</v>
      </c>
      <c r="S6" s="3">
        <v>1</v>
      </c>
      <c r="T6" s="3">
        <v>1</v>
      </c>
      <c r="U6" s="3">
        <v>1</v>
      </c>
      <c r="V6" s="3">
        <v>1</v>
      </c>
      <c r="W6" s="3">
        <v>0</v>
      </c>
      <c r="X6" s="3">
        <v>1</v>
      </c>
      <c r="Y6" s="3">
        <v>1</v>
      </c>
      <c r="Z6" s="3">
        <v>0</v>
      </c>
      <c r="AA6" s="3">
        <v>1</v>
      </c>
      <c r="AB6" s="3">
        <v>0</v>
      </c>
      <c r="AC6" s="3">
        <v>0</v>
      </c>
      <c r="AD6" s="3">
        <v>1</v>
      </c>
      <c r="AE6" s="3">
        <v>1</v>
      </c>
      <c r="AF6" s="3">
        <v>1</v>
      </c>
      <c r="AG6" s="3">
        <v>0</v>
      </c>
      <c r="AH6" s="3">
        <v>1</v>
      </c>
      <c r="AI6" s="3">
        <v>0</v>
      </c>
      <c r="AJ6" s="3">
        <v>1</v>
      </c>
      <c r="AK6" s="3">
        <v>0</v>
      </c>
      <c r="AL6" s="3">
        <v>0</v>
      </c>
      <c r="AM6" s="3">
        <v>1</v>
      </c>
      <c r="AN6" s="3">
        <v>1</v>
      </c>
      <c r="AO6" s="3">
        <v>1</v>
      </c>
      <c r="AP6" s="3">
        <v>1</v>
      </c>
      <c r="AQ6" s="3" t="s">
        <v>95</v>
      </c>
      <c r="AR6" s="3" t="s">
        <v>95</v>
      </c>
      <c r="AS6" s="3">
        <v>0</v>
      </c>
      <c r="AT6" s="3">
        <v>0</v>
      </c>
      <c r="AU6" s="3">
        <v>1</v>
      </c>
      <c r="AV6" s="3">
        <v>1</v>
      </c>
      <c r="AW6" s="3">
        <v>1</v>
      </c>
      <c r="AX6" s="3">
        <v>1</v>
      </c>
      <c r="AY6" s="3">
        <v>0</v>
      </c>
      <c r="AZ6" s="3">
        <v>1</v>
      </c>
      <c r="BA6" s="3">
        <v>1</v>
      </c>
      <c r="BB6" s="3">
        <v>1</v>
      </c>
      <c r="BC6" s="3">
        <v>1</v>
      </c>
      <c r="BD6" s="3">
        <v>0</v>
      </c>
      <c r="BE6" s="3">
        <v>0</v>
      </c>
      <c r="BF6" s="3">
        <v>1</v>
      </c>
      <c r="BG6" s="3">
        <v>0</v>
      </c>
      <c r="BH6" s="3">
        <v>1</v>
      </c>
    </row>
    <row r="7" spans="1:60" ht="30">
      <c r="A7" s="54">
        <v>170</v>
      </c>
      <c r="B7" s="82" t="s">
        <v>474</v>
      </c>
      <c r="C7" s="40" t="s">
        <v>258</v>
      </c>
      <c r="D7" s="3">
        <v>1</v>
      </c>
      <c r="E7" s="3">
        <v>1</v>
      </c>
      <c r="F7" s="3">
        <v>1</v>
      </c>
      <c r="G7" s="3">
        <v>1</v>
      </c>
      <c r="H7" s="3">
        <v>1</v>
      </c>
      <c r="I7" s="3">
        <v>1</v>
      </c>
      <c r="J7" s="3">
        <v>1</v>
      </c>
      <c r="K7" s="3">
        <v>0</v>
      </c>
      <c r="L7" s="3">
        <v>0</v>
      </c>
      <c r="M7" s="3">
        <v>0</v>
      </c>
      <c r="N7" s="3">
        <v>0</v>
      </c>
      <c r="O7" s="3">
        <v>1</v>
      </c>
      <c r="P7" s="3">
        <v>1</v>
      </c>
      <c r="Q7" s="3">
        <v>0</v>
      </c>
      <c r="R7" s="3" t="s">
        <v>95</v>
      </c>
      <c r="S7" s="3">
        <v>0</v>
      </c>
      <c r="T7" s="3">
        <v>0</v>
      </c>
      <c r="U7" s="3">
        <v>0</v>
      </c>
      <c r="V7" s="3">
        <v>0</v>
      </c>
      <c r="W7" s="3">
        <v>0</v>
      </c>
      <c r="X7" s="3">
        <v>0</v>
      </c>
      <c r="Y7" s="3">
        <v>0</v>
      </c>
      <c r="Z7" s="3">
        <v>0</v>
      </c>
      <c r="AA7" s="3">
        <v>0</v>
      </c>
      <c r="AB7" s="3">
        <v>0</v>
      </c>
      <c r="AC7" s="3">
        <v>0</v>
      </c>
      <c r="AD7" s="3">
        <v>1</v>
      </c>
      <c r="AE7" s="3">
        <v>1</v>
      </c>
      <c r="AF7" s="3">
        <v>1</v>
      </c>
      <c r="AG7" s="3">
        <v>1</v>
      </c>
      <c r="AH7" s="3">
        <v>1</v>
      </c>
      <c r="AI7" s="3">
        <v>0</v>
      </c>
      <c r="AJ7" s="3">
        <v>1</v>
      </c>
      <c r="AK7" s="3">
        <v>0</v>
      </c>
      <c r="AL7" s="3">
        <v>0</v>
      </c>
      <c r="AM7" s="3">
        <v>1</v>
      </c>
      <c r="AN7" s="3">
        <v>1</v>
      </c>
      <c r="AO7" s="3">
        <v>1</v>
      </c>
      <c r="AP7" s="3">
        <v>1</v>
      </c>
      <c r="AQ7" s="3" t="s">
        <v>95</v>
      </c>
      <c r="AR7" s="3" t="s">
        <v>95</v>
      </c>
      <c r="AS7" s="3">
        <v>0</v>
      </c>
      <c r="AT7" s="3">
        <v>0</v>
      </c>
      <c r="AU7" s="3">
        <v>1</v>
      </c>
      <c r="AV7" s="3">
        <v>1</v>
      </c>
      <c r="AW7" s="3">
        <v>1</v>
      </c>
      <c r="AX7" s="3">
        <v>1</v>
      </c>
      <c r="AY7" s="3">
        <v>1</v>
      </c>
      <c r="AZ7" s="3">
        <v>0</v>
      </c>
      <c r="BA7" s="3">
        <v>0</v>
      </c>
      <c r="BB7" s="3">
        <v>1</v>
      </c>
      <c r="BC7" s="3">
        <v>0</v>
      </c>
      <c r="BD7" s="3">
        <v>0</v>
      </c>
      <c r="BE7" s="3">
        <v>0</v>
      </c>
      <c r="BF7" s="3">
        <v>0</v>
      </c>
      <c r="BG7" s="3">
        <v>1</v>
      </c>
      <c r="BH7" s="3">
        <v>0</v>
      </c>
    </row>
    <row r="8" spans="1:60" ht="15.75">
      <c r="A8" s="54">
        <v>171</v>
      </c>
      <c r="B8" s="83" t="s">
        <v>479</v>
      </c>
      <c r="C8" s="40" t="s">
        <v>259</v>
      </c>
      <c r="D8" s="3">
        <v>1</v>
      </c>
      <c r="E8" s="3">
        <v>1</v>
      </c>
      <c r="F8" s="3">
        <v>1</v>
      </c>
      <c r="G8" s="3">
        <v>1</v>
      </c>
      <c r="H8" s="3">
        <v>1</v>
      </c>
      <c r="I8" s="3">
        <v>1</v>
      </c>
      <c r="J8" s="3">
        <v>1</v>
      </c>
      <c r="K8" s="3">
        <v>0</v>
      </c>
      <c r="L8" s="3">
        <v>0</v>
      </c>
      <c r="M8" s="3">
        <v>0</v>
      </c>
      <c r="N8" s="3">
        <v>1</v>
      </c>
      <c r="O8" s="3">
        <v>0</v>
      </c>
      <c r="P8" s="3">
        <v>0</v>
      </c>
      <c r="Q8" s="3">
        <v>1</v>
      </c>
      <c r="R8" s="3" t="s">
        <v>95</v>
      </c>
      <c r="S8" s="3">
        <v>0</v>
      </c>
      <c r="T8" s="3">
        <v>0</v>
      </c>
      <c r="U8" s="3">
        <v>0</v>
      </c>
      <c r="V8" s="3">
        <v>0</v>
      </c>
      <c r="W8" s="3">
        <v>0</v>
      </c>
      <c r="X8" s="3">
        <v>0</v>
      </c>
      <c r="Y8" s="3">
        <v>0</v>
      </c>
      <c r="Z8" s="3">
        <v>0</v>
      </c>
      <c r="AA8" s="3">
        <v>1</v>
      </c>
      <c r="AB8" s="3">
        <v>0</v>
      </c>
      <c r="AC8" s="3">
        <v>0</v>
      </c>
      <c r="AD8" s="3">
        <v>1</v>
      </c>
      <c r="AE8" s="3">
        <v>1</v>
      </c>
      <c r="AF8" s="3">
        <v>1</v>
      </c>
      <c r="AG8" s="3">
        <v>0</v>
      </c>
      <c r="AH8" s="3">
        <v>0</v>
      </c>
      <c r="AI8" s="3">
        <v>1</v>
      </c>
      <c r="AJ8" s="3">
        <v>1</v>
      </c>
      <c r="AK8" s="3">
        <v>0</v>
      </c>
      <c r="AL8" s="3">
        <v>0</v>
      </c>
      <c r="AM8" s="3">
        <v>1</v>
      </c>
      <c r="AN8" s="3">
        <v>1</v>
      </c>
      <c r="AO8" s="3">
        <v>1</v>
      </c>
      <c r="AP8" s="3">
        <v>1</v>
      </c>
      <c r="AQ8" s="3" t="s">
        <v>95</v>
      </c>
      <c r="AR8" s="3" t="s">
        <v>95</v>
      </c>
      <c r="AS8" s="3">
        <v>0</v>
      </c>
      <c r="AT8" s="3">
        <v>0</v>
      </c>
      <c r="AU8" s="3">
        <v>1</v>
      </c>
      <c r="AV8" s="3">
        <v>1</v>
      </c>
      <c r="AW8" s="3">
        <v>1</v>
      </c>
      <c r="AX8" s="3">
        <v>1</v>
      </c>
      <c r="AY8" s="3">
        <v>1</v>
      </c>
      <c r="AZ8" s="3">
        <v>1</v>
      </c>
      <c r="BA8" s="3">
        <v>1</v>
      </c>
      <c r="BB8" s="3">
        <v>1</v>
      </c>
      <c r="BC8" s="3">
        <v>1</v>
      </c>
      <c r="BD8" s="3">
        <v>1</v>
      </c>
      <c r="BE8" s="3">
        <v>1</v>
      </c>
      <c r="BF8" s="3">
        <v>1</v>
      </c>
      <c r="BG8" s="3">
        <v>1</v>
      </c>
      <c r="BH8" s="3">
        <v>1</v>
      </c>
    </row>
    <row r="9" spans="1:60" ht="15.75">
      <c r="A9" s="54">
        <v>172</v>
      </c>
      <c r="B9" s="82" t="s">
        <v>475</v>
      </c>
      <c r="C9" s="40" t="s">
        <v>260</v>
      </c>
      <c r="D9" s="3">
        <v>1</v>
      </c>
      <c r="E9" s="3">
        <v>1</v>
      </c>
      <c r="F9" s="3">
        <v>1</v>
      </c>
      <c r="G9" s="3">
        <v>1</v>
      </c>
      <c r="H9" s="3">
        <v>1</v>
      </c>
      <c r="I9" s="3">
        <v>1</v>
      </c>
      <c r="J9" s="3">
        <v>1</v>
      </c>
      <c r="K9" s="3">
        <v>1</v>
      </c>
      <c r="L9" s="3">
        <v>1</v>
      </c>
      <c r="M9" s="3">
        <v>1</v>
      </c>
      <c r="N9" s="3">
        <v>1</v>
      </c>
      <c r="O9" s="3">
        <v>1</v>
      </c>
      <c r="P9" s="3">
        <v>1</v>
      </c>
      <c r="Q9" s="3">
        <v>1</v>
      </c>
      <c r="R9" s="3" t="s">
        <v>95</v>
      </c>
      <c r="S9" s="3">
        <v>1</v>
      </c>
      <c r="T9" s="3">
        <v>1</v>
      </c>
      <c r="U9" s="3">
        <v>1</v>
      </c>
      <c r="V9" s="3">
        <v>0</v>
      </c>
      <c r="W9" s="3">
        <v>0</v>
      </c>
      <c r="X9" s="3">
        <v>0</v>
      </c>
      <c r="Y9" s="3">
        <v>0</v>
      </c>
      <c r="Z9" s="3">
        <v>0</v>
      </c>
      <c r="AA9" s="3">
        <v>0</v>
      </c>
      <c r="AB9" s="3">
        <v>0</v>
      </c>
      <c r="AC9" s="3">
        <v>0</v>
      </c>
      <c r="AD9" s="3">
        <v>1</v>
      </c>
      <c r="AE9" s="3">
        <v>1</v>
      </c>
      <c r="AF9" s="3">
        <v>1</v>
      </c>
      <c r="AG9" s="3">
        <v>1</v>
      </c>
      <c r="AH9" s="3">
        <v>0</v>
      </c>
      <c r="AI9" s="3">
        <v>1</v>
      </c>
      <c r="AJ9" s="3">
        <v>1</v>
      </c>
      <c r="AK9" s="3">
        <v>0</v>
      </c>
      <c r="AL9" s="3">
        <v>1</v>
      </c>
      <c r="AM9" s="3">
        <v>1</v>
      </c>
      <c r="AN9" s="3">
        <v>1</v>
      </c>
      <c r="AO9" s="3">
        <v>1</v>
      </c>
      <c r="AP9" s="3">
        <v>1</v>
      </c>
      <c r="AQ9" s="3" t="s">
        <v>95</v>
      </c>
      <c r="AR9" s="3" t="s">
        <v>95</v>
      </c>
      <c r="AS9" s="3">
        <v>0</v>
      </c>
      <c r="AT9" s="3">
        <v>0</v>
      </c>
      <c r="AU9" s="3">
        <v>1</v>
      </c>
      <c r="AV9" s="3">
        <v>1</v>
      </c>
      <c r="AW9" s="3">
        <v>1</v>
      </c>
      <c r="AX9" s="3">
        <v>1</v>
      </c>
      <c r="AY9" s="3">
        <v>1</v>
      </c>
      <c r="AZ9" s="3">
        <v>1</v>
      </c>
      <c r="BA9" s="3">
        <v>1</v>
      </c>
      <c r="BB9" s="3">
        <v>1</v>
      </c>
      <c r="BC9" s="3">
        <v>1</v>
      </c>
      <c r="BD9" s="3">
        <v>1</v>
      </c>
      <c r="BE9" s="3">
        <v>1</v>
      </c>
      <c r="BF9" s="3">
        <v>1</v>
      </c>
      <c r="BG9" s="3">
        <v>1</v>
      </c>
      <c r="BH9" s="3">
        <v>0</v>
      </c>
    </row>
    <row r="10" spans="1:60" ht="30">
      <c r="A10" s="54">
        <v>173</v>
      </c>
      <c r="B10" s="82" t="s">
        <v>480</v>
      </c>
      <c r="C10" s="40" t="s">
        <v>261</v>
      </c>
      <c r="D10" s="3">
        <v>1</v>
      </c>
      <c r="E10" s="3">
        <v>1</v>
      </c>
      <c r="F10" s="3">
        <v>1</v>
      </c>
      <c r="G10" s="3">
        <v>1</v>
      </c>
      <c r="H10" s="3">
        <v>1</v>
      </c>
      <c r="I10" s="3">
        <v>1</v>
      </c>
      <c r="J10" s="3">
        <v>1</v>
      </c>
      <c r="K10" s="3">
        <v>1</v>
      </c>
      <c r="L10" s="3">
        <v>1</v>
      </c>
      <c r="M10" s="3">
        <v>1</v>
      </c>
      <c r="N10" s="3">
        <v>1</v>
      </c>
      <c r="O10" s="3">
        <v>1</v>
      </c>
      <c r="P10" s="3">
        <v>1</v>
      </c>
      <c r="Q10" s="3">
        <v>1</v>
      </c>
      <c r="R10" s="3" t="s">
        <v>95</v>
      </c>
      <c r="S10" s="3">
        <v>1</v>
      </c>
      <c r="T10" s="3">
        <v>1</v>
      </c>
      <c r="U10" s="3">
        <v>1</v>
      </c>
      <c r="V10" s="3">
        <v>1</v>
      </c>
      <c r="W10" s="3">
        <v>0</v>
      </c>
      <c r="X10" s="3">
        <v>1</v>
      </c>
      <c r="Y10" s="3">
        <v>1</v>
      </c>
      <c r="Z10" s="3">
        <v>1</v>
      </c>
      <c r="AA10" s="3">
        <v>1</v>
      </c>
      <c r="AB10" s="3">
        <v>1</v>
      </c>
      <c r="AC10" s="3">
        <v>1</v>
      </c>
      <c r="AD10" s="3">
        <v>1</v>
      </c>
      <c r="AE10" s="3">
        <v>1</v>
      </c>
      <c r="AF10" s="3">
        <v>1</v>
      </c>
      <c r="AG10" s="3">
        <v>1</v>
      </c>
      <c r="AH10" s="3">
        <v>1</v>
      </c>
      <c r="AI10" s="3">
        <v>1</v>
      </c>
      <c r="AJ10" s="3">
        <v>1</v>
      </c>
      <c r="AK10" s="3">
        <v>1</v>
      </c>
      <c r="AL10" s="3">
        <v>1</v>
      </c>
      <c r="AM10" s="3">
        <v>1</v>
      </c>
      <c r="AN10" s="3">
        <v>1</v>
      </c>
      <c r="AO10" s="3">
        <v>1</v>
      </c>
      <c r="AP10" s="3">
        <v>1</v>
      </c>
      <c r="AQ10" s="3" t="s">
        <v>95</v>
      </c>
      <c r="AR10" s="3" t="s">
        <v>95</v>
      </c>
      <c r="AS10" s="3">
        <v>0</v>
      </c>
      <c r="AT10" s="3">
        <v>0</v>
      </c>
      <c r="AU10" s="3">
        <v>1</v>
      </c>
      <c r="AV10" s="3">
        <v>1</v>
      </c>
      <c r="AW10" s="3">
        <v>1</v>
      </c>
      <c r="AX10" s="3">
        <v>1</v>
      </c>
      <c r="AY10" s="3">
        <v>1</v>
      </c>
      <c r="AZ10" s="3">
        <v>1</v>
      </c>
      <c r="BA10" s="3">
        <v>1</v>
      </c>
      <c r="BB10" s="3">
        <v>1</v>
      </c>
      <c r="BC10" s="3">
        <v>1</v>
      </c>
      <c r="BD10" s="3">
        <v>1</v>
      </c>
      <c r="BE10" s="3">
        <v>1</v>
      </c>
      <c r="BF10" s="3">
        <v>1</v>
      </c>
      <c r="BG10" s="3">
        <v>1</v>
      </c>
      <c r="BH10" s="3">
        <v>1</v>
      </c>
    </row>
    <row r="11" spans="1:60" ht="15.75">
      <c r="A11" s="54">
        <v>174</v>
      </c>
      <c r="B11" s="49" t="s">
        <v>481</v>
      </c>
      <c r="C11" s="30" t="s">
        <v>262</v>
      </c>
      <c r="D11" s="3">
        <v>1</v>
      </c>
      <c r="E11" s="3">
        <v>1</v>
      </c>
      <c r="F11" s="3">
        <v>1</v>
      </c>
      <c r="G11" s="3">
        <v>1</v>
      </c>
      <c r="H11" s="3">
        <v>1</v>
      </c>
      <c r="I11" s="3">
        <v>1</v>
      </c>
      <c r="J11" s="3">
        <v>1</v>
      </c>
      <c r="K11" s="3">
        <v>1</v>
      </c>
      <c r="L11" s="3">
        <v>1</v>
      </c>
      <c r="M11" s="3">
        <v>1</v>
      </c>
      <c r="N11" s="3">
        <v>1</v>
      </c>
      <c r="O11" s="3">
        <v>1</v>
      </c>
      <c r="P11" s="3">
        <v>1</v>
      </c>
      <c r="Q11" s="3">
        <v>1</v>
      </c>
      <c r="R11" s="3" t="s">
        <v>95</v>
      </c>
      <c r="S11" s="3">
        <v>1</v>
      </c>
      <c r="T11" s="3">
        <v>1</v>
      </c>
      <c r="U11" s="3">
        <v>1</v>
      </c>
      <c r="V11" s="3">
        <v>1</v>
      </c>
      <c r="W11" s="3">
        <v>1</v>
      </c>
      <c r="X11" s="3">
        <v>1</v>
      </c>
      <c r="Y11" s="3">
        <v>1</v>
      </c>
      <c r="Z11" s="3">
        <v>1</v>
      </c>
      <c r="AA11" s="3">
        <v>1</v>
      </c>
      <c r="AB11" s="3">
        <v>1</v>
      </c>
      <c r="AC11" s="3">
        <v>1</v>
      </c>
      <c r="AD11" s="3">
        <v>1</v>
      </c>
      <c r="AE11" s="3">
        <v>1</v>
      </c>
      <c r="AF11" s="3">
        <v>1</v>
      </c>
      <c r="AG11" s="3">
        <v>1</v>
      </c>
      <c r="AH11" s="3">
        <v>1</v>
      </c>
      <c r="AI11" s="3">
        <v>1</v>
      </c>
      <c r="AJ11" s="3">
        <v>1</v>
      </c>
      <c r="AK11" s="3">
        <v>1</v>
      </c>
      <c r="AL11" s="3">
        <v>1</v>
      </c>
      <c r="AM11" s="3">
        <v>1</v>
      </c>
      <c r="AN11" s="3">
        <v>1</v>
      </c>
      <c r="AO11" s="3">
        <v>1</v>
      </c>
      <c r="AP11" s="3">
        <v>1</v>
      </c>
      <c r="AQ11" s="3" t="s">
        <v>95</v>
      </c>
      <c r="AR11" s="3" t="s">
        <v>95</v>
      </c>
      <c r="AS11" s="3">
        <v>1</v>
      </c>
      <c r="AT11" s="3">
        <v>1</v>
      </c>
      <c r="AU11" s="3">
        <v>1</v>
      </c>
      <c r="AV11" s="3">
        <v>1</v>
      </c>
      <c r="AW11" s="3">
        <v>1</v>
      </c>
      <c r="AX11" s="3">
        <v>1</v>
      </c>
      <c r="AY11" s="3">
        <v>1</v>
      </c>
      <c r="AZ11" s="3">
        <v>1</v>
      </c>
      <c r="BA11" s="3">
        <v>1</v>
      </c>
      <c r="BB11" s="3">
        <v>1</v>
      </c>
      <c r="BC11" s="3">
        <v>1</v>
      </c>
      <c r="BD11" s="3">
        <v>1</v>
      </c>
      <c r="BE11" s="3">
        <v>1</v>
      </c>
      <c r="BF11" s="3">
        <v>1</v>
      </c>
      <c r="BG11" s="3">
        <v>1</v>
      </c>
      <c r="BH11" s="3">
        <v>1</v>
      </c>
    </row>
    <row r="12" spans="1:60" ht="15.75">
      <c r="A12" s="54">
        <v>175</v>
      </c>
      <c r="B12" s="49" t="s">
        <v>477</v>
      </c>
      <c r="C12" s="30" t="s">
        <v>263</v>
      </c>
      <c r="D12" s="3">
        <v>1</v>
      </c>
      <c r="E12" s="3">
        <v>1</v>
      </c>
      <c r="F12" s="3">
        <v>1</v>
      </c>
      <c r="G12" s="3">
        <v>1</v>
      </c>
      <c r="H12" s="3">
        <v>1</v>
      </c>
      <c r="I12" s="3">
        <v>1</v>
      </c>
      <c r="J12" s="3">
        <v>1</v>
      </c>
      <c r="K12" s="3">
        <v>1</v>
      </c>
      <c r="L12" s="3">
        <v>1</v>
      </c>
      <c r="M12" s="3">
        <v>1</v>
      </c>
      <c r="N12" s="3">
        <v>1</v>
      </c>
      <c r="O12" s="3">
        <v>1</v>
      </c>
      <c r="P12" s="3">
        <v>1</v>
      </c>
      <c r="Q12" s="3">
        <v>1</v>
      </c>
      <c r="R12" s="3" t="s">
        <v>95</v>
      </c>
      <c r="S12" s="3">
        <v>1</v>
      </c>
      <c r="T12" s="3">
        <v>1</v>
      </c>
      <c r="U12" s="3">
        <v>1</v>
      </c>
      <c r="V12" s="3">
        <v>1</v>
      </c>
      <c r="W12" s="3">
        <v>1</v>
      </c>
      <c r="X12" s="3">
        <v>1</v>
      </c>
      <c r="Y12" s="3">
        <v>1</v>
      </c>
      <c r="Z12" s="3">
        <v>1</v>
      </c>
      <c r="AA12" s="3">
        <v>1</v>
      </c>
      <c r="AB12" s="3">
        <v>1</v>
      </c>
      <c r="AC12" s="3">
        <v>1</v>
      </c>
      <c r="AD12" s="3">
        <v>1</v>
      </c>
      <c r="AE12" s="3">
        <v>1</v>
      </c>
      <c r="AF12" s="3">
        <v>1</v>
      </c>
      <c r="AG12" s="3">
        <v>1</v>
      </c>
      <c r="AH12" s="3">
        <v>1</v>
      </c>
      <c r="AI12" s="3">
        <v>1</v>
      </c>
      <c r="AJ12" s="3">
        <v>1</v>
      </c>
      <c r="AK12" s="3">
        <v>1</v>
      </c>
      <c r="AL12" s="3">
        <v>1</v>
      </c>
      <c r="AM12" s="3">
        <v>1</v>
      </c>
      <c r="AN12" s="3">
        <v>1</v>
      </c>
      <c r="AO12" s="3">
        <v>1</v>
      </c>
      <c r="AP12" s="3">
        <v>1</v>
      </c>
      <c r="AQ12" s="3" t="s">
        <v>95</v>
      </c>
      <c r="AR12" s="3" t="s">
        <v>95</v>
      </c>
      <c r="AS12" s="3">
        <v>1</v>
      </c>
      <c r="AT12" s="3">
        <v>1</v>
      </c>
      <c r="AU12" s="3">
        <v>1</v>
      </c>
      <c r="AV12" s="3">
        <v>1</v>
      </c>
      <c r="AW12" s="3">
        <v>1</v>
      </c>
      <c r="AX12" s="3">
        <v>1</v>
      </c>
      <c r="AY12" s="3">
        <v>1</v>
      </c>
      <c r="AZ12" s="3">
        <v>1</v>
      </c>
      <c r="BA12" s="3">
        <v>1</v>
      </c>
      <c r="BB12" s="3">
        <v>1</v>
      </c>
      <c r="BC12" s="3">
        <v>1</v>
      </c>
      <c r="BD12" s="3">
        <v>1</v>
      </c>
      <c r="BE12" s="3">
        <v>1</v>
      </c>
      <c r="BF12" s="3">
        <v>0</v>
      </c>
      <c r="BG12" s="3">
        <v>1</v>
      </c>
      <c r="BH12" s="3">
        <v>1</v>
      </c>
    </row>
    <row r="13" spans="1:60" ht="15.75">
      <c r="A13" s="54">
        <v>176</v>
      </c>
      <c r="B13" s="49" t="s">
        <v>476</v>
      </c>
      <c r="C13" s="30" t="s">
        <v>264</v>
      </c>
      <c r="D13" s="3">
        <v>1</v>
      </c>
      <c r="E13" s="3">
        <v>1</v>
      </c>
      <c r="F13" s="3">
        <v>1</v>
      </c>
      <c r="G13" s="3">
        <v>1</v>
      </c>
      <c r="H13" s="3">
        <v>1</v>
      </c>
      <c r="I13" s="3">
        <v>1</v>
      </c>
      <c r="J13" s="3">
        <v>1</v>
      </c>
      <c r="K13" s="3">
        <v>1</v>
      </c>
      <c r="L13" s="3">
        <v>1</v>
      </c>
      <c r="M13" s="3">
        <v>1</v>
      </c>
      <c r="N13" s="3">
        <v>1</v>
      </c>
      <c r="O13" s="3">
        <v>1</v>
      </c>
      <c r="P13" s="3">
        <v>1</v>
      </c>
      <c r="Q13" s="3">
        <v>1</v>
      </c>
      <c r="R13" s="3" t="s">
        <v>95</v>
      </c>
      <c r="S13" s="3">
        <v>0</v>
      </c>
      <c r="T13" s="3">
        <v>0</v>
      </c>
      <c r="U13" s="3">
        <v>0</v>
      </c>
      <c r="V13" s="3">
        <v>1</v>
      </c>
      <c r="W13" s="3">
        <v>0</v>
      </c>
      <c r="X13" s="3">
        <v>0</v>
      </c>
      <c r="Y13" s="3">
        <v>1</v>
      </c>
      <c r="Z13" s="3">
        <v>1</v>
      </c>
      <c r="AA13" s="3">
        <v>1</v>
      </c>
      <c r="AB13" s="3">
        <v>0</v>
      </c>
      <c r="AC13" s="3">
        <v>1</v>
      </c>
      <c r="AD13" s="3">
        <v>1</v>
      </c>
      <c r="AE13" s="3">
        <v>1</v>
      </c>
      <c r="AF13" s="3">
        <v>1</v>
      </c>
      <c r="AG13" s="3">
        <v>1</v>
      </c>
      <c r="AH13" s="3">
        <v>1</v>
      </c>
      <c r="AI13" s="3">
        <v>1</v>
      </c>
      <c r="AJ13" s="3">
        <v>1</v>
      </c>
      <c r="AK13" s="3">
        <v>0</v>
      </c>
      <c r="AL13" s="3">
        <v>0</v>
      </c>
      <c r="AM13" s="3">
        <v>1</v>
      </c>
      <c r="AN13" s="3">
        <v>1</v>
      </c>
      <c r="AO13" s="3">
        <v>1</v>
      </c>
      <c r="AP13" s="3">
        <v>1</v>
      </c>
      <c r="AQ13" s="3" t="s">
        <v>95</v>
      </c>
      <c r="AR13" s="3" t="s">
        <v>95</v>
      </c>
      <c r="AS13" s="3">
        <v>0</v>
      </c>
      <c r="AT13" s="3">
        <v>0</v>
      </c>
      <c r="AU13" s="3">
        <v>1</v>
      </c>
      <c r="AV13" s="3">
        <v>1</v>
      </c>
      <c r="AW13" s="3">
        <v>1</v>
      </c>
      <c r="AX13" s="3">
        <v>1</v>
      </c>
      <c r="AY13" s="3">
        <v>1</v>
      </c>
      <c r="AZ13" s="3">
        <v>1</v>
      </c>
      <c r="BA13" s="3">
        <v>1</v>
      </c>
      <c r="BB13" s="3">
        <v>1</v>
      </c>
      <c r="BC13" s="3">
        <v>1</v>
      </c>
      <c r="BD13" s="3">
        <v>1</v>
      </c>
      <c r="BE13" s="3">
        <v>1</v>
      </c>
      <c r="BF13" s="3">
        <v>1</v>
      </c>
      <c r="BG13" s="3">
        <v>1</v>
      </c>
      <c r="BH13" s="3">
        <v>1</v>
      </c>
    </row>
    <row r="14" spans="1:60" ht="15.75">
      <c r="A14" s="54">
        <v>177</v>
      </c>
      <c r="B14" s="81" t="s">
        <v>482</v>
      </c>
      <c r="C14" s="30" t="s">
        <v>265</v>
      </c>
      <c r="D14" s="3">
        <v>1</v>
      </c>
      <c r="E14" s="3">
        <v>1</v>
      </c>
      <c r="F14" s="3">
        <v>1</v>
      </c>
      <c r="G14" s="3">
        <v>1</v>
      </c>
      <c r="H14" s="3">
        <v>1</v>
      </c>
      <c r="I14" s="3">
        <v>1</v>
      </c>
      <c r="J14" s="3">
        <v>1</v>
      </c>
      <c r="K14" s="3">
        <v>1</v>
      </c>
      <c r="L14" s="3">
        <v>1</v>
      </c>
      <c r="M14" s="3">
        <v>1</v>
      </c>
      <c r="N14" s="3">
        <v>1</v>
      </c>
      <c r="O14" s="3">
        <v>1</v>
      </c>
      <c r="P14" s="3">
        <v>1</v>
      </c>
      <c r="Q14" s="3">
        <v>1</v>
      </c>
      <c r="R14" s="3" t="s">
        <v>95</v>
      </c>
      <c r="S14" s="3">
        <v>1</v>
      </c>
      <c r="T14" s="3">
        <v>1</v>
      </c>
      <c r="U14" s="3">
        <v>1</v>
      </c>
      <c r="V14" s="3">
        <v>1</v>
      </c>
      <c r="W14" s="3">
        <v>0</v>
      </c>
      <c r="X14" s="3">
        <v>1</v>
      </c>
      <c r="Y14" s="3">
        <v>1</v>
      </c>
      <c r="Z14" s="3">
        <v>1</v>
      </c>
      <c r="AA14" s="3">
        <v>1</v>
      </c>
      <c r="AB14" s="3">
        <v>1</v>
      </c>
      <c r="AC14" s="3">
        <v>1</v>
      </c>
      <c r="AD14" s="3">
        <v>1</v>
      </c>
      <c r="AE14" s="3">
        <v>1</v>
      </c>
      <c r="AF14" s="3">
        <v>1</v>
      </c>
      <c r="AG14" s="3">
        <v>1</v>
      </c>
      <c r="AH14" s="3">
        <v>1</v>
      </c>
      <c r="AI14" s="3">
        <v>1</v>
      </c>
      <c r="AJ14" s="3">
        <v>1</v>
      </c>
      <c r="AK14" s="3">
        <v>1</v>
      </c>
      <c r="AL14" s="3">
        <v>1</v>
      </c>
      <c r="AM14" s="3">
        <v>1</v>
      </c>
      <c r="AN14" s="3">
        <v>1</v>
      </c>
      <c r="AO14" s="3">
        <v>1</v>
      </c>
      <c r="AP14" s="3">
        <v>1</v>
      </c>
      <c r="AQ14" s="3" t="s">
        <v>95</v>
      </c>
      <c r="AR14" s="3" t="s">
        <v>95</v>
      </c>
      <c r="AS14" s="3">
        <v>0</v>
      </c>
      <c r="AT14" s="3">
        <v>0</v>
      </c>
      <c r="AU14" s="3">
        <v>1</v>
      </c>
      <c r="AV14" s="3">
        <v>1</v>
      </c>
      <c r="AW14" s="3">
        <v>1</v>
      </c>
      <c r="AX14" s="3">
        <v>1</v>
      </c>
      <c r="AY14" s="3">
        <v>1</v>
      </c>
      <c r="AZ14" s="3">
        <v>1</v>
      </c>
      <c r="BA14" s="3">
        <v>1</v>
      </c>
      <c r="BB14" s="3">
        <v>1</v>
      </c>
      <c r="BC14" s="3">
        <v>1</v>
      </c>
      <c r="BD14" s="3">
        <v>1</v>
      </c>
      <c r="BE14" s="3">
        <v>1</v>
      </c>
      <c r="BF14" s="3">
        <v>1</v>
      </c>
      <c r="BG14" s="3">
        <v>1</v>
      </c>
      <c r="BH14" s="3">
        <v>1</v>
      </c>
    </row>
    <row r="15" spans="1:60" ht="15.75">
      <c r="A15" s="54">
        <v>178</v>
      </c>
      <c r="B15" s="49" t="s">
        <v>483</v>
      </c>
      <c r="C15" s="30" t="s">
        <v>266</v>
      </c>
      <c r="D15" s="3">
        <v>1</v>
      </c>
      <c r="E15" s="3">
        <v>1</v>
      </c>
      <c r="F15" s="3">
        <v>1</v>
      </c>
      <c r="G15" s="3">
        <v>1</v>
      </c>
      <c r="H15" s="3">
        <v>1</v>
      </c>
      <c r="I15" s="3">
        <v>1</v>
      </c>
      <c r="J15" s="3">
        <v>1</v>
      </c>
      <c r="K15" s="3">
        <v>1</v>
      </c>
      <c r="L15" s="3">
        <v>1</v>
      </c>
      <c r="M15" s="3">
        <v>1</v>
      </c>
      <c r="N15" s="3">
        <v>1</v>
      </c>
      <c r="O15" s="3">
        <v>1</v>
      </c>
      <c r="P15" s="3">
        <v>1</v>
      </c>
      <c r="Q15" s="3">
        <v>1</v>
      </c>
      <c r="R15" s="3" t="s">
        <v>95</v>
      </c>
      <c r="S15" s="3">
        <v>1</v>
      </c>
      <c r="T15" s="3">
        <v>1</v>
      </c>
      <c r="U15" s="3">
        <v>1</v>
      </c>
      <c r="V15" s="3">
        <v>1</v>
      </c>
      <c r="W15" s="3">
        <v>0</v>
      </c>
      <c r="X15" s="3">
        <v>1</v>
      </c>
      <c r="Y15" s="3">
        <v>1</v>
      </c>
      <c r="Z15" s="3">
        <v>1</v>
      </c>
      <c r="AA15" s="3">
        <v>1</v>
      </c>
      <c r="AB15" s="3">
        <v>1</v>
      </c>
      <c r="AC15" s="3">
        <v>1</v>
      </c>
      <c r="AD15" s="3">
        <v>1</v>
      </c>
      <c r="AE15" s="3">
        <v>1</v>
      </c>
      <c r="AF15" s="3">
        <v>1</v>
      </c>
      <c r="AG15" s="3">
        <v>1</v>
      </c>
      <c r="AH15" s="3">
        <v>1</v>
      </c>
      <c r="AI15" s="3">
        <v>1</v>
      </c>
      <c r="AJ15" s="3">
        <v>1</v>
      </c>
      <c r="AK15" s="3">
        <v>1</v>
      </c>
      <c r="AL15" s="3">
        <v>1</v>
      </c>
      <c r="AM15" s="3">
        <v>1</v>
      </c>
      <c r="AN15" s="3">
        <v>1</v>
      </c>
      <c r="AO15" s="3">
        <v>1</v>
      </c>
      <c r="AP15" s="3">
        <v>1</v>
      </c>
      <c r="AQ15" s="3" t="s">
        <v>95</v>
      </c>
      <c r="AR15" s="3" t="s">
        <v>95</v>
      </c>
      <c r="AS15" s="3">
        <v>1</v>
      </c>
      <c r="AT15" s="3">
        <v>0</v>
      </c>
      <c r="AU15" s="3">
        <v>1</v>
      </c>
      <c r="AV15" s="3">
        <v>1</v>
      </c>
      <c r="AW15" s="3">
        <v>1</v>
      </c>
      <c r="AX15" s="3">
        <v>1</v>
      </c>
      <c r="AY15" s="3">
        <v>1</v>
      </c>
      <c r="AZ15" s="3">
        <v>1</v>
      </c>
      <c r="BA15" s="3">
        <v>1</v>
      </c>
      <c r="BB15" s="3">
        <v>1</v>
      </c>
      <c r="BC15" s="3">
        <v>1</v>
      </c>
      <c r="BD15" s="3">
        <v>1</v>
      </c>
      <c r="BE15" s="3">
        <v>1</v>
      </c>
      <c r="BF15" s="3">
        <v>1</v>
      </c>
      <c r="BG15" s="3">
        <v>1</v>
      </c>
      <c r="BH15" s="3">
        <v>1</v>
      </c>
    </row>
    <row r="16" spans="1:60" ht="15.75">
      <c r="A16" s="54">
        <v>179</v>
      </c>
      <c r="B16" s="77" t="s">
        <v>484</v>
      </c>
      <c r="C16" s="30" t="s">
        <v>267</v>
      </c>
      <c r="D16" s="3">
        <v>1</v>
      </c>
      <c r="E16" s="3">
        <v>1</v>
      </c>
      <c r="F16" s="3">
        <v>1</v>
      </c>
      <c r="G16" s="3">
        <v>1</v>
      </c>
      <c r="H16" s="3">
        <v>1</v>
      </c>
      <c r="I16" s="3">
        <v>1</v>
      </c>
      <c r="J16" s="3">
        <v>1</v>
      </c>
      <c r="K16" s="3">
        <v>1</v>
      </c>
      <c r="L16" s="3">
        <v>1</v>
      </c>
      <c r="M16" s="3">
        <v>1</v>
      </c>
      <c r="N16" s="3">
        <v>1</v>
      </c>
      <c r="O16" s="3">
        <v>1</v>
      </c>
      <c r="P16" s="3">
        <v>1</v>
      </c>
      <c r="Q16" s="3">
        <v>1</v>
      </c>
      <c r="R16" s="3" t="s">
        <v>95</v>
      </c>
      <c r="S16" s="3">
        <v>1</v>
      </c>
      <c r="T16" s="3">
        <v>1</v>
      </c>
      <c r="U16" s="3">
        <v>1</v>
      </c>
      <c r="V16" s="3">
        <v>1</v>
      </c>
      <c r="W16" s="3">
        <v>0</v>
      </c>
      <c r="X16" s="3">
        <v>1</v>
      </c>
      <c r="Y16" s="3">
        <v>1</v>
      </c>
      <c r="Z16" s="3">
        <v>1</v>
      </c>
      <c r="AA16" s="3">
        <v>0</v>
      </c>
      <c r="AB16" s="3">
        <v>0</v>
      </c>
      <c r="AC16" s="3">
        <v>0</v>
      </c>
      <c r="AD16" s="3">
        <v>1</v>
      </c>
      <c r="AE16" s="3">
        <v>1</v>
      </c>
      <c r="AF16" s="3">
        <v>1</v>
      </c>
      <c r="AG16" s="3">
        <v>1</v>
      </c>
      <c r="AH16" s="3">
        <v>1</v>
      </c>
      <c r="AI16" s="3">
        <v>1</v>
      </c>
      <c r="AJ16" s="3">
        <v>1</v>
      </c>
      <c r="AK16" s="3">
        <v>0</v>
      </c>
      <c r="AL16" s="3">
        <v>0</v>
      </c>
      <c r="AM16" s="3">
        <v>1</v>
      </c>
      <c r="AN16" s="3">
        <v>1</v>
      </c>
      <c r="AO16" s="3">
        <v>1</v>
      </c>
      <c r="AP16" s="3">
        <v>1</v>
      </c>
      <c r="AQ16" s="3" t="s">
        <v>95</v>
      </c>
      <c r="AR16" s="3" t="s">
        <v>95</v>
      </c>
      <c r="AS16" s="3">
        <v>0</v>
      </c>
      <c r="AT16" s="3">
        <v>0</v>
      </c>
      <c r="AU16" s="3">
        <v>1</v>
      </c>
      <c r="AV16" s="3">
        <v>1</v>
      </c>
      <c r="AW16" s="3">
        <v>1</v>
      </c>
      <c r="AX16" s="3">
        <v>1</v>
      </c>
      <c r="AY16" s="3">
        <v>1</v>
      </c>
      <c r="AZ16" s="3">
        <v>1</v>
      </c>
      <c r="BA16" s="3">
        <v>1</v>
      </c>
      <c r="BB16" s="3">
        <v>1</v>
      </c>
      <c r="BC16" s="3">
        <v>1</v>
      </c>
      <c r="BD16" s="3">
        <v>1</v>
      </c>
      <c r="BE16" s="3">
        <v>1</v>
      </c>
      <c r="BF16" s="3">
        <v>1</v>
      </c>
      <c r="BG16" s="3">
        <v>1</v>
      </c>
      <c r="BH16" s="3">
        <v>1</v>
      </c>
    </row>
    <row r="17" spans="1:60" ht="15.75">
      <c r="A17" s="54">
        <v>180</v>
      </c>
      <c r="B17" s="77" t="s">
        <v>485</v>
      </c>
      <c r="C17" s="30" t="s">
        <v>268</v>
      </c>
      <c r="D17" s="3">
        <v>1</v>
      </c>
      <c r="E17" s="3">
        <v>1</v>
      </c>
      <c r="F17" s="3">
        <v>1</v>
      </c>
      <c r="G17" s="3">
        <v>1</v>
      </c>
      <c r="H17" s="3">
        <v>1</v>
      </c>
      <c r="I17" s="3">
        <v>1</v>
      </c>
      <c r="J17" s="3">
        <v>1</v>
      </c>
      <c r="K17" s="3">
        <v>0</v>
      </c>
      <c r="L17" s="3">
        <v>1</v>
      </c>
      <c r="M17" s="3">
        <v>0</v>
      </c>
      <c r="N17" s="3">
        <v>1</v>
      </c>
      <c r="O17" s="3">
        <v>0</v>
      </c>
      <c r="P17" s="3">
        <v>0</v>
      </c>
      <c r="Q17" s="3">
        <v>1</v>
      </c>
      <c r="R17" s="3" t="s">
        <v>95</v>
      </c>
      <c r="S17" s="3">
        <v>1</v>
      </c>
      <c r="T17" s="3">
        <v>1</v>
      </c>
      <c r="U17" s="3">
        <v>1</v>
      </c>
      <c r="V17" s="3">
        <v>1</v>
      </c>
      <c r="W17" s="3">
        <v>0</v>
      </c>
      <c r="X17" s="3">
        <v>0</v>
      </c>
      <c r="Y17" s="3">
        <v>1</v>
      </c>
      <c r="Z17" s="3">
        <v>0</v>
      </c>
      <c r="AA17" s="3">
        <v>0</v>
      </c>
      <c r="AB17" s="3">
        <v>0</v>
      </c>
      <c r="AC17" s="3">
        <v>0</v>
      </c>
      <c r="AD17" s="3">
        <v>1</v>
      </c>
      <c r="AE17" s="3">
        <v>1</v>
      </c>
      <c r="AF17" s="3">
        <v>1</v>
      </c>
      <c r="AG17" s="3">
        <v>1</v>
      </c>
      <c r="AH17" s="3">
        <v>1</v>
      </c>
      <c r="AI17" s="3">
        <v>1</v>
      </c>
      <c r="AJ17" s="3">
        <v>1</v>
      </c>
      <c r="AK17" s="3">
        <v>0</v>
      </c>
      <c r="AL17" s="3">
        <v>0</v>
      </c>
      <c r="AM17" s="3">
        <v>1</v>
      </c>
      <c r="AN17" s="3">
        <v>1</v>
      </c>
      <c r="AO17" s="3">
        <v>1</v>
      </c>
      <c r="AP17" s="3">
        <v>1</v>
      </c>
      <c r="AQ17" s="3" t="s">
        <v>95</v>
      </c>
      <c r="AR17" s="3" t="s">
        <v>95</v>
      </c>
      <c r="AS17" s="3">
        <v>0</v>
      </c>
      <c r="AT17" s="3">
        <v>0</v>
      </c>
      <c r="AU17" s="3">
        <v>1</v>
      </c>
      <c r="AV17" s="3">
        <v>1</v>
      </c>
      <c r="AW17" s="3">
        <v>1</v>
      </c>
      <c r="AX17" s="3">
        <v>1</v>
      </c>
      <c r="AY17" s="3">
        <v>1</v>
      </c>
      <c r="AZ17" s="3">
        <v>1</v>
      </c>
      <c r="BA17" s="3">
        <v>1</v>
      </c>
      <c r="BB17" s="3">
        <v>1</v>
      </c>
      <c r="BC17" s="3">
        <v>1</v>
      </c>
      <c r="BD17" s="3">
        <v>1</v>
      </c>
      <c r="BE17" s="3">
        <v>1</v>
      </c>
      <c r="BF17" s="3">
        <v>1</v>
      </c>
      <c r="BG17" s="3">
        <v>1</v>
      </c>
      <c r="BH17" s="3">
        <v>1</v>
      </c>
    </row>
    <row r="18" spans="1:60" ht="15.75">
      <c r="A18" s="54">
        <v>181</v>
      </c>
      <c r="B18" s="77" t="s">
        <v>486</v>
      </c>
      <c r="C18" s="30" t="s">
        <v>269</v>
      </c>
      <c r="D18" s="3">
        <v>1</v>
      </c>
      <c r="E18" s="3">
        <v>1</v>
      </c>
      <c r="F18" s="3">
        <v>1</v>
      </c>
      <c r="G18" s="3">
        <v>1</v>
      </c>
      <c r="H18" s="3">
        <v>1</v>
      </c>
      <c r="I18" s="3">
        <v>1</v>
      </c>
      <c r="J18" s="3">
        <v>1</v>
      </c>
      <c r="K18" s="3">
        <v>1</v>
      </c>
      <c r="L18" s="3">
        <v>1</v>
      </c>
      <c r="M18" s="3">
        <v>1</v>
      </c>
      <c r="N18" s="3">
        <v>0</v>
      </c>
      <c r="O18" s="3">
        <v>1</v>
      </c>
      <c r="P18" s="3">
        <v>1</v>
      </c>
      <c r="Q18" s="3">
        <v>1</v>
      </c>
      <c r="R18" s="3" t="s">
        <v>95</v>
      </c>
      <c r="S18" s="3">
        <v>1</v>
      </c>
      <c r="T18" s="3">
        <v>1</v>
      </c>
      <c r="U18" s="3">
        <v>1</v>
      </c>
      <c r="V18" s="3">
        <v>1</v>
      </c>
      <c r="W18" s="3">
        <v>0</v>
      </c>
      <c r="X18" s="3">
        <v>1</v>
      </c>
      <c r="Y18" s="3">
        <v>1</v>
      </c>
      <c r="Z18" s="3">
        <v>1</v>
      </c>
      <c r="AA18" s="3">
        <v>1</v>
      </c>
      <c r="AB18" s="3">
        <v>1</v>
      </c>
      <c r="AC18" s="3">
        <v>1</v>
      </c>
      <c r="AD18" s="3">
        <v>1</v>
      </c>
      <c r="AE18" s="3">
        <v>1</v>
      </c>
      <c r="AF18" s="3">
        <v>1</v>
      </c>
      <c r="AG18" s="3">
        <v>1</v>
      </c>
      <c r="AH18" s="3">
        <v>1</v>
      </c>
      <c r="AI18" s="3">
        <v>1</v>
      </c>
      <c r="AJ18" s="3">
        <v>1</v>
      </c>
      <c r="AK18" s="3">
        <v>1</v>
      </c>
      <c r="AL18" s="3">
        <v>1</v>
      </c>
      <c r="AM18" s="3">
        <v>1</v>
      </c>
      <c r="AN18" s="3">
        <v>1</v>
      </c>
      <c r="AO18" s="3">
        <v>1</v>
      </c>
      <c r="AP18" s="3">
        <v>1</v>
      </c>
      <c r="AQ18" s="3" t="s">
        <v>95</v>
      </c>
      <c r="AR18" s="3" t="s">
        <v>95</v>
      </c>
      <c r="AS18" s="3">
        <v>0</v>
      </c>
      <c r="AT18" s="3">
        <v>0</v>
      </c>
      <c r="AU18" s="3">
        <v>1</v>
      </c>
      <c r="AV18" s="3">
        <v>1</v>
      </c>
      <c r="AW18" s="3">
        <v>1</v>
      </c>
      <c r="AX18" s="3">
        <v>1</v>
      </c>
      <c r="AY18" s="3">
        <v>1</v>
      </c>
      <c r="AZ18" s="3">
        <v>1</v>
      </c>
      <c r="BA18" s="3">
        <v>1</v>
      </c>
      <c r="BB18" s="3">
        <v>1</v>
      </c>
      <c r="BC18" s="3">
        <v>1</v>
      </c>
      <c r="BD18" s="3">
        <v>1</v>
      </c>
      <c r="BE18" s="3">
        <v>1</v>
      </c>
      <c r="BF18" s="3">
        <v>1</v>
      </c>
      <c r="BG18" s="3">
        <v>1</v>
      </c>
      <c r="BH18" s="3">
        <v>1</v>
      </c>
    </row>
    <row r="19" spans="1:60" ht="18.75">
      <c r="A19" s="7" t="s">
        <v>83</v>
      </c>
      <c r="B19" s="52"/>
      <c r="C19" s="23"/>
      <c r="D19" s="6">
        <f aca="true" t="shared" si="0" ref="D19:AI19">SUM(D6:D18)</f>
        <v>13</v>
      </c>
      <c r="E19" s="6">
        <f t="shared" si="0"/>
        <v>13</v>
      </c>
      <c r="F19" s="6">
        <f t="shared" si="0"/>
        <v>13</v>
      </c>
      <c r="G19" s="6">
        <f t="shared" si="0"/>
        <v>13</v>
      </c>
      <c r="H19" s="6">
        <f t="shared" si="0"/>
        <v>13</v>
      </c>
      <c r="I19" s="6">
        <f t="shared" si="0"/>
        <v>13</v>
      </c>
      <c r="J19" s="6">
        <f t="shared" si="0"/>
        <v>13</v>
      </c>
      <c r="K19" s="6">
        <f t="shared" si="0"/>
        <v>9</v>
      </c>
      <c r="L19" s="6">
        <f t="shared" si="0"/>
        <v>11</v>
      </c>
      <c r="M19" s="6">
        <f t="shared" si="0"/>
        <v>10</v>
      </c>
      <c r="N19" s="6">
        <f t="shared" si="0"/>
        <v>10</v>
      </c>
      <c r="O19" s="6">
        <f t="shared" si="0"/>
        <v>11</v>
      </c>
      <c r="P19" s="6">
        <f t="shared" si="0"/>
        <v>11</v>
      </c>
      <c r="Q19" s="6">
        <f t="shared" si="0"/>
        <v>11</v>
      </c>
      <c r="R19" s="6">
        <f t="shared" si="0"/>
        <v>0</v>
      </c>
      <c r="S19" s="6">
        <f t="shared" si="0"/>
        <v>10</v>
      </c>
      <c r="T19" s="6">
        <f t="shared" si="0"/>
        <v>10</v>
      </c>
      <c r="U19" s="6">
        <f t="shared" si="0"/>
        <v>10</v>
      </c>
      <c r="V19" s="6">
        <f t="shared" si="0"/>
        <v>10</v>
      </c>
      <c r="W19" s="6">
        <f t="shared" si="0"/>
        <v>2</v>
      </c>
      <c r="X19" s="6">
        <f t="shared" si="0"/>
        <v>8</v>
      </c>
      <c r="Y19" s="6">
        <f t="shared" si="0"/>
        <v>10</v>
      </c>
      <c r="Z19" s="6">
        <f t="shared" si="0"/>
        <v>8</v>
      </c>
      <c r="AA19" s="6">
        <f t="shared" si="0"/>
        <v>9</v>
      </c>
      <c r="AB19" s="6">
        <f t="shared" si="0"/>
        <v>6</v>
      </c>
      <c r="AC19" s="6">
        <f t="shared" si="0"/>
        <v>7</v>
      </c>
      <c r="AD19" s="6">
        <f t="shared" si="0"/>
        <v>13</v>
      </c>
      <c r="AE19" s="6">
        <f t="shared" si="0"/>
        <v>13</v>
      </c>
      <c r="AF19" s="6">
        <f t="shared" si="0"/>
        <v>13</v>
      </c>
      <c r="AG19" s="6">
        <f t="shared" si="0"/>
        <v>11</v>
      </c>
      <c r="AH19" s="6">
        <f t="shared" si="0"/>
        <v>11</v>
      </c>
      <c r="AI19" s="6">
        <f t="shared" si="0"/>
        <v>11</v>
      </c>
      <c r="AJ19" s="6">
        <f aca="true" t="shared" si="1" ref="AJ19:BH19">SUM(AJ6:AJ18)</f>
        <v>13</v>
      </c>
      <c r="AK19" s="6">
        <f t="shared" si="1"/>
        <v>6</v>
      </c>
      <c r="AL19" s="6">
        <f t="shared" si="1"/>
        <v>7</v>
      </c>
      <c r="AM19" s="6">
        <f t="shared" si="1"/>
        <v>13</v>
      </c>
      <c r="AN19" s="6">
        <f t="shared" si="1"/>
        <v>13</v>
      </c>
      <c r="AO19" s="6">
        <f t="shared" si="1"/>
        <v>13</v>
      </c>
      <c r="AP19" s="6">
        <f t="shared" si="1"/>
        <v>13</v>
      </c>
      <c r="AQ19" s="6">
        <f t="shared" si="1"/>
        <v>0</v>
      </c>
      <c r="AR19" s="6">
        <f t="shared" si="1"/>
        <v>0</v>
      </c>
      <c r="AS19" s="6">
        <f t="shared" si="1"/>
        <v>3</v>
      </c>
      <c r="AT19" s="6">
        <f t="shared" si="1"/>
        <v>2</v>
      </c>
      <c r="AU19" s="6">
        <f t="shared" si="1"/>
        <v>13</v>
      </c>
      <c r="AV19" s="6">
        <f t="shared" si="1"/>
        <v>13</v>
      </c>
      <c r="AW19" s="6">
        <f t="shared" si="1"/>
        <v>13</v>
      </c>
      <c r="AX19" s="6">
        <f t="shared" si="1"/>
        <v>13</v>
      </c>
      <c r="AY19" s="6">
        <f t="shared" si="1"/>
        <v>12</v>
      </c>
      <c r="AZ19" s="6">
        <f t="shared" si="1"/>
        <v>12</v>
      </c>
      <c r="BA19" s="6">
        <f t="shared" si="1"/>
        <v>12</v>
      </c>
      <c r="BB19" s="6">
        <f t="shared" si="1"/>
        <v>13</v>
      </c>
      <c r="BC19" s="6">
        <f t="shared" si="1"/>
        <v>12</v>
      </c>
      <c r="BD19" s="6">
        <f t="shared" si="1"/>
        <v>11</v>
      </c>
      <c r="BE19" s="6">
        <f t="shared" si="1"/>
        <v>11</v>
      </c>
      <c r="BF19" s="6">
        <f t="shared" si="1"/>
        <v>11</v>
      </c>
      <c r="BG19" s="6">
        <f t="shared" si="1"/>
        <v>12</v>
      </c>
      <c r="BH19" s="6">
        <f t="shared" si="1"/>
        <v>11</v>
      </c>
    </row>
    <row r="20" spans="4:60" ht="15">
      <c r="D20">
        <f>100*D19/13</f>
        <v>100</v>
      </c>
      <c r="E20">
        <f aca="true" t="shared" si="2" ref="E20:BE20">100*E19/13</f>
        <v>100</v>
      </c>
      <c r="F20">
        <f t="shared" si="2"/>
        <v>100</v>
      </c>
      <c r="G20">
        <f t="shared" si="2"/>
        <v>100</v>
      </c>
      <c r="H20">
        <f t="shared" si="2"/>
        <v>100</v>
      </c>
      <c r="I20">
        <f t="shared" si="2"/>
        <v>100</v>
      </c>
      <c r="J20">
        <f t="shared" si="2"/>
        <v>100</v>
      </c>
      <c r="K20">
        <f t="shared" si="2"/>
        <v>69.23076923076923</v>
      </c>
      <c r="L20">
        <f t="shared" si="2"/>
        <v>84.61538461538461</v>
      </c>
      <c r="M20">
        <f t="shared" si="2"/>
        <v>76.92307692307692</v>
      </c>
      <c r="N20">
        <f t="shared" si="2"/>
        <v>76.92307692307692</v>
      </c>
      <c r="O20">
        <f t="shared" si="2"/>
        <v>84.61538461538461</v>
      </c>
      <c r="P20">
        <f t="shared" si="2"/>
        <v>84.61538461538461</v>
      </c>
      <c r="Q20">
        <f t="shared" si="2"/>
        <v>84.61538461538461</v>
      </c>
      <c r="R20">
        <f t="shared" si="2"/>
        <v>0</v>
      </c>
      <c r="S20">
        <f t="shared" si="2"/>
        <v>76.92307692307692</v>
      </c>
      <c r="T20">
        <f t="shared" si="2"/>
        <v>76.92307692307692</v>
      </c>
      <c r="U20">
        <f t="shared" si="2"/>
        <v>76.92307692307692</v>
      </c>
      <c r="V20">
        <f t="shared" si="2"/>
        <v>76.92307692307692</v>
      </c>
      <c r="W20">
        <f t="shared" si="2"/>
        <v>15.384615384615385</v>
      </c>
      <c r="X20">
        <f t="shared" si="2"/>
        <v>61.53846153846154</v>
      </c>
      <c r="Y20">
        <f t="shared" si="2"/>
        <v>76.92307692307692</v>
      </c>
      <c r="Z20">
        <f t="shared" si="2"/>
        <v>61.53846153846154</v>
      </c>
      <c r="AA20">
        <f t="shared" si="2"/>
        <v>69.23076923076923</v>
      </c>
      <c r="AB20">
        <f t="shared" si="2"/>
        <v>46.15384615384615</v>
      </c>
      <c r="AC20">
        <f t="shared" si="2"/>
        <v>53.84615384615385</v>
      </c>
      <c r="AD20">
        <f t="shared" si="2"/>
        <v>100</v>
      </c>
      <c r="AE20">
        <f t="shared" si="2"/>
        <v>100</v>
      </c>
      <c r="AF20">
        <f t="shared" si="2"/>
        <v>100</v>
      </c>
      <c r="AG20">
        <f t="shared" si="2"/>
        <v>84.61538461538461</v>
      </c>
      <c r="AH20">
        <f t="shared" si="2"/>
        <v>84.61538461538461</v>
      </c>
      <c r="AI20">
        <f t="shared" si="2"/>
        <v>84.61538461538461</v>
      </c>
      <c r="AJ20">
        <f t="shared" si="2"/>
        <v>100</v>
      </c>
      <c r="AK20">
        <f t="shared" si="2"/>
        <v>46.15384615384615</v>
      </c>
      <c r="AL20">
        <f t="shared" si="2"/>
        <v>53.84615384615385</v>
      </c>
      <c r="AM20">
        <f t="shared" si="2"/>
        <v>100</v>
      </c>
      <c r="AN20">
        <f t="shared" si="2"/>
        <v>100</v>
      </c>
      <c r="AO20">
        <f t="shared" si="2"/>
        <v>100</v>
      </c>
      <c r="AP20">
        <f t="shared" si="2"/>
        <v>100</v>
      </c>
      <c r="AQ20">
        <f t="shared" si="2"/>
        <v>0</v>
      </c>
      <c r="AR20">
        <f t="shared" si="2"/>
        <v>0</v>
      </c>
      <c r="AS20">
        <f t="shared" si="2"/>
        <v>23.076923076923077</v>
      </c>
      <c r="AT20">
        <f t="shared" si="2"/>
        <v>15.384615384615385</v>
      </c>
      <c r="AU20">
        <f t="shared" si="2"/>
        <v>100</v>
      </c>
      <c r="AV20">
        <f t="shared" si="2"/>
        <v>100</v>
      </c>
      <c r="AW20">
        <f t="shared" si="2"/>
        <v>100</v>
      </c>
      <c r="AX20">
        <f t="shared" si="2"/>
        <v>100</v>
      </c>
      <c r="AY20">
        <f t="shared" si="2"/>
        <v>92.3076923076923</v>
      </c>
      <c r="AZ20">
        <f t="shared" si="2"/>
        <v>92.3076923076923</v>
      </c>
      <c r="BA20">
        <f t="shared" si="2"/>
        <v>92.3076923076923</v>
      </c>
      <c r="BB20">
        <f t="shared" si="2"/>
        <v>100</v>
      </c>
      <c r="BC20">
        <f t="shared" si="2"/>
        <v>92.3076923076923</v>
      </c>
      <c r="BD20">
        <f t="shared" si="2"/>
        <v>84.61538461538461</v>
      </c>
      <c r="BE20">
        <f t="shared" si="2"/>
        <v>84.61538461538461</v>
      </c>
      <c r="BF20">
        <f>100*BF19/13</f>
        <v>84.61538461538461</v>
      </c>
      <c r="BG20">
        <f>100*BG19/13</f>
        <v>92.3076923076923</v>
      </c>
      <c r="BH20">
        <f>100*BH19/13</f>
        <v>84.61538461538461</v>
      </c>
    </row>
    <row r="21" ht="15">
      <c r="BH21">
        <f>SUM(D20:BH20)/70</f>
        <v>63.516483516483525</v>
      </c>
    </row>
  </sheetData>
  <sheetProtection/>
  <mergeCells count="68">
    <mergeCell ref="BG3:BG5"/>
    <mergeCell ref="BH3:BH5"/>
    <mergeCell ref="BF3:BF5"/>
    <mergeCell ref="AZ3:AZ5"/>
    <mergeCell ref="BA3:BA5"/>
    <mergeCell ref="BB3:BB5"/>
    <mergeCell ref="BC3:BC5"/>
    <mergeCell ref="BD3:BD5"/>
    <mergeCell ref="BE3:BE5"/>
    <mergeCell ref="AY3:AY5"/>
    <mergeCell ref="AN3:AN5"/>
    <mergeCell ref="AO3:AO5"/>
    <mergeCell ref="AP3:AP5"/>
    <mergeCell ref="AQ3:AQ5"/>
    <mergeCell ref="AR3:AR5"/>
    <mergeCell ref="AS3:AS5"/>
    <mergeCell ref="AT3:AT5"/>
    <mergeCell ref="AU3:AU5"/>
    <mergeCell ref="AV3:AV5"/>
    <mergeCell ref="AW3:AW5"/>
    <mergeCell ref="AX3:AX5"/>
    <mergeCell ref="AL3:AL5"/>
    <mergeCell ref="AM3:AM5"/>
    <mergeCell ref="AF3:AF5"/>
    <mergeCell ref="AG3:AG5"/>
    <mergeCell ref="AH3:AH5"/>
    <mergeCell ref="AI3:AI5"/>
    <mergeCell ref="AJ3:AJ5"/>
    <mergeCell ref="AK3:AK5"/>
    <mergeCell ref="AE3:AE5"/>
    <mergeCell ref="T3:T5"/>
    <mergeCell ref="U3:U5"/>
    <mergeCell ref="V3:V5"/>
    <mergeCell ref="W3:W5"/>
    <mergeCell ref="X3:X5"/>
    <mergeCell ref="Y3:Y5"/>
    <mergeCell ref="Z3:Z5"/>
    <mergeCell ref="AA3:AA5"/>
    <mergeCell ref="AB3:AB5"/>
    <mergeCell ref="AC3:AC5"/>
    <mergeCell ref="AD3:AD5"/>
    <mergeCell ref="I3:I5"/>
    <mergeCell ref="J3:J5"/>
    <mergeCell ref="K3:K5"/>
    <mergeCell ref="R3:R5"/>
    <mergeCell ref="S3:S5"/>
    <mergeCell ref="L3:L5"/>
    <mergeCell ref="M3:M5"/>
    <mergeCell ref="N3:N5"/>
    <mergeCell ref="O3:O5"/>
    <mergeCell ref="P3:P5"/>
    <mergeCell ref="Q3:Q5"/>
    <mergeCell ref="A1:A5"/>
    <mergeCell ref="B1:B5"/>
    <mergeCell ref="C1:C5"/>
    <mergeCell ref="D1:J2"/>
    <mergeCell ref="K1:BH1"/>
    <mergeCell ref="K2:P2"/>
    <mergeCell ref="Q2:R2"/>
    <mergeCell ref="S2:Z2"/>
    <mergeCell ref="AA2:AM2"/>
    <mergeCell ref="AO2:AV2"/>
    <mergeCell ref="AW2:BE2"/>
    <mergeCell ref="D3:D5"/>
    <mergeCell ref="E3:E5"/>
    <mergeCell ref="F3:F5"/>
    <mergeCell ref="G3:G5"/>
    <mergeCell ref="H3:H5"/>
  </mergeCells>
  <hyperlinks>
    <hyperlink ref="C6" r:id="rId1" display="https://portal.iv-edu.ru/dep/mouoshuya/shuya_school1/default.aspx"/>
    <hyperlink ref="C7" r:id="rId2" display="https://portal.iv-edu.ru/dep/mouoshuya/shuya_school2/default.aspx"/>
    <hyperlink ref="C8" r:id="rId3" display="https://portal.iv-edu.ru/dep/mouoshuya/shuya_school3/default.aspx"/>
    <hyperlink ref="C9" r:id="rId4" display="https://portal.iv-edu.ru/dep/mouoshuya/shuya_school4/default.aspx"/>
    <hyperlink ref="C10" r:id="rId5" display="https://portal.iv-edu.ru/dep/mouoshuya/shuya_school7/information/main.aspx"/>
    <hyperlink ref="C11" r:id="rId6" display="https://portal.iv-edu.ru/dep/mouoshuya/shuya_school8/default.aspx"/>
    <hyperlink ref="C12" r:id="rId7" display="https://portal.iv-edu.ru/dep/mouoshuya/shuya_school9/information/main.aspx"/>
    <hyperlink ref="C13" r:id="rId8" display="https://portal.iv-edu.ru/dep/mouoshuya/shuya_school10/default.aspx"/>
    <hyperlink ref="C14" r:id="rId9" display="https://portal.iv-edu.ru/dep/mouoshuya/shuya_school11/default.aspx"/>
    <hyperlink ref="C15" r:id="rId10" display="https://portal.iv-edu.ru/dep/mouoshuya/shuya_school15/default.aspx"/>
    <hyperlink ref="C16" r:id="rId11" display="https://portal.iv-edu.ru/dep/mouoshuya/shuya_school17/default.aspx"/>
    <hyperlink ref="C17" r:id="rId12" display="https://portal.iv-edu.ru/dep/mouoshuya/shuya_school18/default.aspx"/>
    <hyperlink ref="C18" r:id="rId13" display="https://portal.iv-edu.ru/dep/mouoshuya/shuya_school20/default.aspx"/>
  </hyperlinks>
  <printOptions/>
  <pageMargins left="0.11811023622047245" right="0.1968503937007874" top="0.7480314960629921" bottom="0.7480314960629921" header="0.31496062992125984" footer="0.31496062992125984"/>
  <pageSetup fitToHeight="0" fitToWidth="1" horizontalDpi="600" verticalDpi="600" orientation="landscape" paperSize="9" scale="35" r:id="rId14"/>
</worksheet>
</file>

<file path=xl/worksheets/sheet9.xml><?xml version="1.0" encoding="utf-8"?>
<worksheet xmlns="http://schemas.openxmlformats.org/spreadsheetml/2006/main" xmlns:r="http://schemas.openxmlformats.org/officeDocument/2006/relationships">
  <sheetPr>
    <pageSetUpPr fitToPage="1"/>
  </sheetPr>
  <dimension ref="A1:BH10"/>
  <sheetViews>
    <sheetView zoomScalePageLayoutView="0" workbookViewId="0" topLeftCell="AB1">
      <selection activeCell="AI19" sqref="AI19"/>
    </sheetView>
  </sheetViews>
  <sheetFormatPr defaultColWidth="9.140625" defaultRowHeight="15"/>
  <cols>
    <col min="2" max="2" width="30.57421875" style="0" customWidth="1"/>
    <col min="3" max="3" width="78.7109375" style="0" customWidth="1"/>
    <col min="4" max="4" width="4.57421875" style="0" customWidth="1"/>
    <col min="5" max="5" width="4.8515625" style="0" customWidth="1"/>
    <col min="6" max="6" width="4.57421875" style="0" customWidth="1"/>
    <col min="7" max="7" width="5.28125" style="0" customWidth="1"/>
    <col min="8" max="8" width="4.57421875" style="0" customWidth="1"/>
    <col min="9" max="9" width="4.7109375" style="0" customWidth="1"/>
    <col min="10" max="10" width="4.57421875" style="0" customWidth="1"/>
    <col min="11" max="11" width="4.8515625" style="0" customWidth="1"/>
    <col min="12" max="12" width="5.421875" style="0" customWidth="1"/>
    <col min="13" max="13" width="5.140625" style="0" customWidth="1"/>
    <col min="14" max="14" width="4.7109375" style="0" customWidth="1"/>
    <col min="15" max="15" width="6.00390625" style="0" customWidth="1"/>
    <col min="16" max="16" width="6.7109375" style="0" customWidth="1"/>
    <col min="17" max="17" width="5.140625" style="0" customWidth="1"/>
    <col min="18" max="18" width="6.28125" style="0" customWidth="1"/>
    <col min="19" max="19" width="6.8515625" style="0" customWidth="1"/>
    <col min="20" max="20" width="6.7109375" style="0" customWidth="1"/>
    <col min="21" max="21" width="6.421875" style="0" customWidth="1"/>
    <col min="22" max="22" width="6.140625" style="0" customWidth="1"/>
    <col min="23" max="39" width="5.7109375" style="0" customWidth="1"/>
    <col min="40" max="40" width="7.57421875" style="0" customWidth="1"/>
    <col min="41" max="57" width="5.7109375" style="0" customWidth="1"/>
    <col min="58" max="58" width="10.140625" style="0" customWidth="1"/>
    <col min="59" max="59" width="9.7109375" style="0" customWidth="1"/>
    <col min="60" max="60" width="9.57421875" style="0" customWidth="1"/>
  </cols>
  <sheetData>
    <row r="1" spans="1:60" ht="48" customHeight="1" thickBot="1">
      <c r="A1" s="90" t="s">
        <v>84</v>
      </c>
      <c r="B1" s="92" t="s">
        <v>489</v>
      </c>
      <c r="C1" s="90" t="s">
        <v>82</v>
      </c>
      <c r="D1" s="95" t="s">
        <v>7</v>
      </c>
      <c r="E1" s="96"/>
      <c r="F1" s="96"/>
      <c r="G1" s="96"/>
      <c r="H1" s="96"/>
      <c r="I1" s="96"/>
      <c r="J1" s="97"/>
      <c r="K1" s="101" t="s">
        <v>8</v>
      </c>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3"/>
    </row>
    <row r="2" spans="1:60" ht="153.75" customHeight="1">
      <c r="A2" s="91"/>
      <c r="B2" s="93"/>
      <c r="C2" s="91"/>
      <c r="D2" s="98"/>
      <c r="E2" s="99"/>
      <c r="F2" s="99"/>
      <c r="G2" s="99"/>
      <c r="H2" s="99"/>
      <c r="I2" s="99"/>
      <c r="J2" s="100"/>
      <c r="K2" s="104" t="s">
        <v>9</v>
      </c>
      <c r="L2" s="105"/>
      <c r="M2" s="105"/>
      <c r="N2" s="105"/>
      <c r="O2" s="105"/>
      <c r="P2" s="106"/>
      <c r="Q2" s="104" t="s">
        <v>22</v>
      </c>
      <c r="R2" s="106"/>
      <c r="S2" s="107" t="s">
        <v>23</v>
      </c>
      <c r="T2" s="108"/>
      <c r="U2" s="108"/>
      <c r="V2" s="108"/>
      <c r="W2" s="108"/>
      <c r="X2" s="108"/>
      <c r="Y2" s="108"/>
      <c r="Z2" s="109"/>
      <c r="AA2" s="104" t="s">
        <v>32</v>
      </c>
      <c r="AB2" s="105"/>
      <c r="AC2" s="105"/>
      <c r="AD2" s="105"/>
      <c r="AE2" s="105"/>
      <c r="AF2" s="105"/>
      <c r="AG2" s="105"/>
      <c r="AH2" s="105"/>
      <c r="AI2" s="105"/>
      <c r="AJ2" s="105"/>
      <c r="AK2" s="105"/>
      <c r="AL2" s="105"/>
      <c r="AM2" s="105"/>
      <c r="AN2" s="1" t="s">
        <v>50</v>
      </c>
      <c r="AO2" s="104" t="s">
        <v>52</v>
      </c>
      <c r="AP2" s="105"/>
      <c r="AQ2" s="105"/>
      <c r="AR2" s="105"/>
      <c r="AS2" s="105"/>
      <c r="AT2" s="105"/>
      <c r="AU2" s="105"/>
      <c r="AV2" s="106"/>
      <c r="AW2" s="107" t="s">
        <v>61</v>
      </c>
      <c r="AX2" s="108"/>
      <c r="AY2" s="108"/>
      <c r="AZ2" s="108"/>
      <c r="BA2" s="108"/>
      <c r="BB2" s="108"/>
      <c r="BC2" s="108"/>
      <c r="BD2" s="108"/>
      <c r="BE2" s="109"/>
      <c r="BF2" s="1" t="s">
        <v>76</v>
      </c>
      <c r="BG2" s="1" t="s">
        <v>78</v>
      </c>
      <c r="BH2" s="2" t="s">
        <v>80</v>
      </c>
    </row>
    <row r="3" spans="1:60" ht="18.75" customHeight="1">
      <c r="A3" s="91"/>
      <c r="B3" s="93"/>
      <c r="C3" s="91"/>
      <c r="D3" s="110">
        <v>1</v>
      </c>
      <c r="E3" s="112">
        <v>2</v>
      </c>
      <c r="F3" s="112">
        <v>3</v>
      </c>
      <c r="G3" s="112">
        <v>4</v>
      </c>
      <c r="H3" s="112">
        <v>5</v>
      </c>
      <c r="I3" s="112">
        <v>6</v>
      </c>
      <c r="J3" s="114">
        <v>7</v>
      </c>
      <c r="K3" s="110">
        <v>8</v>
      </c>
      <c r="L3" s="112">
        <v>9</v>
      </c>
      <c r="M3" s="112">
        <v>10</v>
      </c>
      <c r="N3" s="112">
        <v>11</v>
      </c>
      <c r="O3" s="112">
        <v>12</v>
      </c>
      <c r="P3" s="114">
        <v>13</v>
      </c>
      <c r="Q3" s="111">
        <v>14</v>
      </c>
      <c r="R3" s="116">
        <v>19</v>
      </c>
      <c r="S3" s="111">
        <v>20</v>
      </c>
      <c r="T3" s="120">
        <v>21</v>
      </c>
      <c r="U3" s="113">
        <v>22</v>
      </c>
      <c r="V3" s="120">
        <v>23</v>
      </c>
      <c r="W3" s="113">
        <v>24</v>
      </c>
      <c r="X3" s="120">
        <v>25</v>
      </c>
      <c r="Y3" s="113">
        <v>26</v>
      </c>
      <c r="Z3" s="116">
        <v>27</v>
      </c>
      <c r="AA3" s="111">
        <v>28</v>
      </c>
      <c r="AB3" s="120">
        <v>29</v>
      </c>
      <c r="AC3" s="113">
        <v>30</v>
      </c>
      <c r="AD3" s="120">
        <v>31</v>
      </c>
      <c r="AE3" s="113">
        <v>32</v>
      </c>
      <c r="AF3" s="120">
        <v>33</v>
      </c>
      <c r="AG3" s="113">
        <v>34</v>
      </c>
      <c r="AH3" s="120">
        <v>35</v>
      </c>
      <c r="AI3" s="113">
        <v>36</v>
      </c>
      <c r="AJ3" s="120">
        <v>37</v>
      </c>
      <c r="AK3" s="113">
        <v>38</v>
      </c>
      <c r="AL3" s="120">
        <v>39</v>
      </c>
      <c r="AM3" s="113">
        <v>40</v>
      </c>
      <c r="AN3" s="122">
        <v>45</v>
      </c>
      <c r="AO3" s="111">
        <v>46</v>
      </c>
      <c r="AP3" s="120">
        <v>47</v>
      </c>
      <c r="AQ3" s="113">
        <v>48</v>
      </c>
      <c r="AR3" s="120">
        <v>49</v>
      </c>
      <c r="AS3" s="113">
        <v>50</v>
      </c>
      <c r="AT3" s="120">
        <v>51</v>
      </c>
      <c r="AU3" s="113">
        <v>52</v>
      </c>
      <c r="AV3" s="116">
        <v>53</v>
      </c>
      <c r="AW3" s="111">
        <v>54</v>
      </c>
      <c r="AX3" s="120">
        <v>55</v>
      </c>
      <c r="AY3" s="113">
        <v>56</v>
      </c>
      <c r="AZ3" s="120">
        <v>57</v>
      </c>
      <c r="BA3" s="113">
        <v>58</v>
      </c>
      <c r="BB3" s="120">
        <v>59</v>
      </c>
      <c r="BC3" s="113">
        <v>60</v>
      </c>
      <c r="BD3" s="120">
        <v>61</v>
      </c>
      <c r="BE3" s="115">
        <v>62</v>
      </c>
      <c r="BF3" s="126">
        <v>68</v>
      </c>
      <c r="BG3" s="122">
        <v>69</v>
      </c>
      <c r="BH3" s="124">
        <v>70</v>
      </c>
    </row>
    <row r="4" spans="1:60" ht="15" customHeight="1">
      <c r="A4" s="91"/>
      <c r="B4" s="93"/>
      <c r="C4" s="91"/>
      <c r="D4" s="110"/>
      <c r="E4" s="112"/>
      <c r="F4" s="112"/>
      <c r="G4" s="112"/>
      <c r="H4" s="112"/>
      <c r="I4" s="112"/>
      <c r="J4" s="114"/>
      <c r="K4" s="110"/>
      <c r="L4" s="112"/>
      <c r="M4" s="112"/>
      <c r="N4" s="112"/>
      <c r="O4" s="112"/>
      <c r="P4" s="114"/>
      <c r="Q4" s="118"/>
      <c r="R4" s="117"/>
      <c r="S4" s="118"/>
      <c r="T4" s="121"/>
      <c r="U4" s="119"/>
      <c r="V4" s="121"/>
      <c r="W4" s="119"/>
      <c r="X4" s="121"/>
      <c r="Y4" s="119"/>
      <c r="Z4" s="117"/>
      <c r="AA4" s="118"/>
      <c r="AB4" s="121"/>
      <c r="AC4" s="119"/>
      <c r="AD4" s="121"/>
      <c r="AE4" s="119"/>
      <c r="AF4" s="121"/>
      <c r="AG4" s="119"/>
      <c r="AH4" s="121"/>
      <c r="AI4" s="119"/>
      <c r="AJ4" s="121"/>
      <c r="AK4" s="119"/>
      <c r="AL4" s="121"/>
      <c r="AM4" s="119"/>
      <c r="AN4" s="123"/>
      <c r="AO4" s="118"/>
      <c r="AP4" s="121"/>
      <c r="AQ4" s="119"/>
      <c r="AR4" s="121"/>
      <c r="AS4" s="119"/>
      <c r="AT4" s="121"/>
      <c r="AU4" s="119"/>
      <c r="AV4" s="117"/>
      <c r="AW4" s="118"/>
      <c r="AX4" s="121"/>
      <c r="AY4" s="119"/>
      <c r="AZ4" s="121"/>
      <c r="BA4" s="119"/>
      <c r="BB4" s="121"/>
      <c r="BC4" s="119"/>
      <c r="BD4" s="121"/>
      <c r="BE4" s="128"/>
      <c r="BF4" s="127"/>
      <c r="BG4" s="123"/>
      <c r="BH4" s="125"/>
    </row>
    <row r="5" spans="1:60" ht="12.75" customHeight="1">
      <c r="A5" s="129"/>
      <c r="B5" s="93"/>
      <c r="C5" s="129"/>
      <c r="D5" s="110"/>
      <c r="E5" s="112"/>
      <c r="F5" s="112"/>
      <c r="G5" s="112"/>
      <c r="H5" s="112"/>
      <c r="I5" s="112"/>
      <c r="J5" s="114"/>
      <c r="K5" s="110"/>
      <c r="L5" s="112"/>
      <c r="M5" s="112"/>
      <c r="N5" s="112"/>
      <c r="O5" s="112"/>
      <c r="P5" s="114"/>
      <c r="Q5" s="135"/>
      <c r="R5" s="134"/>
      <c r="S5" s="135"/>
      <c r="T5" s="137"/>
      <c r="U5" s="136"/>
      <c r="V5" s="137"/>
      <c r="W5" s="136"/>
      <c r="X5" s="137"/>
      <c r="Y5" s="136"/>
      <c r="Z5" s="134"/>
      <c r="AA5" s="135"/>
      <c r="AB5" s="137"/>
      <c r="AC5" s="136"/>
      <c r="AD5" s="137"/>
      <c r="AE5" s="136"/>
      <c r="AF5" s="137"/>
      <c r="AG5" s="136"/>
      <c r="AH5" s="137"/>
      <c r="AI5" s="136"/>
      <c r="AJ5" s="137"/>
      <c r="AK5" s="136"/>
      <c r="AL5" s="137"/>
      <c r="AM5" s="136"/>
      <c r="AN5" s="138"/>
      <c r="AO5" s="135"/>
      <c r="AP5" s="137"/>
      <c r="AQ5" s="136"/>
      <c r="AR5" s="137"/>
      <c r="AS5" s="136"/>
      <c r="AT5" s="137"/>
      <c r="AU5" s="136"/>
      <c r="AV5" s="134"/>
      <c r="AW5" s="135"/>
      <c r="AX5" s="137"/>
      <c r="AY5" s="136"/>
      <c r="AZ5" s="137"/>
      <c r="BA5" s="136"/>
      <c r="BB5" s="137"/>
      <c r="BC5" s="136"/>
      <c r="BD5" s="137"/>
      <c r="BE5" s="141"/>
      <c r="BF5" s="140"/>
      <c r="BG5" s="138"/>
      <c r="BH5" s="139"/>
    </row>
    <row r="6" spans="1:60" ht="15" customHeight="1">
      <c r="A6" s="4">
        <v>1</v>
      </c>
      <c r="B6" s="47" t="s">
        <v>487</v>
      </c>
      <c r="C6" s="24" t="s">
        <v>85</v>
      </c>
      <c r="D6" s="3">
        <v>1</v>
      </c>
      <c r="E6" s="3">
        <v>1</v>
      </c>
      <c r="F6" s="3">
        <v>1</v>
      </c>
      <c r="G6" s="3">
        <v>1</v>
      </c>
      <c r="H6" s="3">
        <v>1</v>
      </c>
      <c r="I6" s="3">
        <v>0</v>
      </c>
      <c r="J6" s="3">
        <v>0</v>
      </c>
      <c r="K6" s="3">
        <v>1</v>
      </c>
      <c r="L6" s="3">
        <v>1</v>
      </c>
      <c r="M6" s="3">
        <v>1</v>
      </c>
      <c r="N6" s="3">
        <v>1</v>
      </c>
      <c r="O6" s="3">
        <v>1</v>
      </c>
      <c r="P6" s="3">
        <v>1</v>
      </c>
      <c r="Q6" s="3">
        <v>0</v>
      </c>
      <c r="R6" s="3">
        <v>0</v>
      </c>
      <c r="S6" s="3">
        <v>0</v>
      </c>
      <c r="T6" s="3">
        <v>1</v>
      </c>
      <c r="U6" s="3">
        <v>1</v>
      </c>
      <c r="V6" s="3">
        <v>0</v>
      </c>
      <c r="W6" s="3">
        <v>0</v>
      </c>
      <c r="X6" s="3">
        <v>0</v>
      </c>
      <c r="Y6" s="3"/>
      <c r="Z6" s="3">
        <v>0</v>
      </c>
      <c r="AA6" s="3">
        <v>1</v>
      </c>
      <c r="AB6" s="3">
        <v>1</v>
      </c>
      <c r="AC6" s="3">
        <v>0</v>
      </c>
      <c r="AD6" s="3">
        <v>0</v>
      </c>
      <c r="AE6" s="3">
        <v>1</v>
      </c>
      <c r="AF6" s="3">
        <v>0</v>
      </c>
      <c r="AG6" s="3">
        <v>0</v>
      </c>
      <c r="AH6" s="3">
        <v>0</v>
      </c>
      <c r="AI6" s="3">
        <v>0</v>
      </c>
      <c r="AJ6" s="3">
        <v>0</v>
      </c>
      <c r="AK6" s="3">
        <v>1</v>
      </c>
      <c r="AL6" s="3">
        <v>0</v>
      </c>
      <c r="AM6" s="3">
        <v>0</v>
      </c>
      <c r="AN6" s="3">
        <v>0</v>
      </c>
      <c r="AO6" s="3">
        <v>0</v>
      </c>
      <c r="AP6" s="3">
        <v>0</v>
      </c>
      <c r="AQ6" s="3" t="s">
        <v>95</v>
      </c>
      <c r="AR6" s="3" t="s">
        <v>95</v>
      </c>
      <c r="AS6" s="3">
        <v>0</v>
      </c>
      <c r="AT6" s="3">
        <v>0</v>
      </c>
      <c r="AU6" s="3">
        <v>1</v>
      </c>
      <c r="AV6" s="3">
        <v>0</v>
      </c>
      <c r="AW6" s="3">
        <v>1</v>
      </c>
      <c r="AX6" s="3">
        <v>1</v>
      </c>
      <c r="AY6" s="3">
        <v>0</v>
      </c>
      <c r="AZ6" s="3">
        <v>1</v>
      </c>
      <c r="BA6" s="3">
        <v>1</v>
      </c>
      <c r="BB6" s="3">
        <v>1</v>
      </c>
      <c r="BC6" s="3">
        <v>0</v>
      </c>
      <c r="BD6" s="3">
        <v>0</v>
      </c>
      <c r="BE6" s="3">
        <v>0</v>
      </c>
      <c r="BF6" s="3">
        <v>1</v>
      </c>
      <c r="BG6" s="3">
        <v>0</v>
      </c>
      <c r="BH6" s="3">
        <v>0</v>
      </c>
    </row>
    <row r="7" spans="1:60" ht="15" customHeight="1">
      <c r="A7" s="4">
        <v>2</v>
      </c>
      <c r="B7" s="47" t="s">
        <v>488</v>
      </c>
      <c r="C7" s="24" t="s">
        <v>86</v>
      </c>
      <c r="D7" s="3">
        <v>1</v>
      </c>
      <c r="E7" s="3">
        <v>1</v>
      </c>
      <c r="F7" s="3">
        <v>1</v>
      </c>
      <c r="G7" s="3">
        <v>1</v>
      </c>
      <c r="H7" s="3">
        <v>1</v>
      </c>
      <c r="I7" s="3">
        <v>1</v>
      </c>
      <c r="J7" s="3">
        <v>1</v>
      </c>
      <c r="K7" s="3">
        <v>1</v>
      </c>
      <c r="L7" s="3">
        <v>1</v>
      </c>
      <c r="M7" s="3">
        <v>1</v>
      </c>
      <c r="N7" s="3">
        <v>1</v>
      </c>
      <c r="O7" s="3">
        <v>1</v>
      </c>
      <c r="P7" s="3">
        <v>1</v>
      </c>
      <c r="Q7" s="3">
        <v>0</v>
      </c>
      <c r="R7" s="3">
        <v>0</v>
      </c>
      <c r="S7" s="3">
        <v>1</v>
      </c>
      <c r="T7" s="3">
        <v>1</v>
      </c>
      <c r="U7" s="3">
        <v>1</v>
      </c>
      <c r="V7" s="3">
        <v>0</v>
      </c>
      <c r="W7" s="3">
        <v>0</v>
      </c>
      <c r="X7" s="3">
        <v>1</v>
      </c>
      <c r="Y7" s="3"/>
      <c r="Z7" s="3">
        <v>0</v>
      </c>
      <c r="AA7" s="3">
        <v>0</v>
      </c>
      <c r="AB7" s="3">
        <v>0</v>
      </c>
      <c r="AC7" s="3">
        <v>0</v>
      </c>
      <c r="AD7" s="3">
        <v>0</v>
      </c>
      <c r="AE7" s="3">
        <v>1</v>
      </c>
      <c r="AF7" s="3">
        <v>0</v>
      </c>
      <c r="AG7" s="3">
        <v>1</v>
      </c>
      <c r="AH7" s="3">
        <v>0</v>
      </c>
      <c r="AI7" s="3">
        <v>0</v>
      </c>
      <c r="AJ7" s="3">
        <v>1</v>
      </c>
      <c r="AK7" s="3">
        <v>0</v>
      </c>
      <c r="AL7" s="3">
        <v>0</v>
      </c>
      <c r="AM7" s="3">
        <v>1</v>
      </c>
      <c r="AN7" s="3">
        <v>0</v>
      </c>
      <c r="AO7" s="3">
        <v>1</v>
      </c>
      <c r="AP7" s="3">
        <v>1</v>
      </c>
      <c r="AQ7" s="3" t="s">
        <v>95</v>
      </c>
      <c r="AR7" s="3" t="s">
        <v>95</v>
      </c>
      <c r="AS7" s="3">
        <v>0</v>
      </c>
      <c r="AT7" s="3">
        <v>0</v>
      </c>
      <c r="AU7" s="3">
        <v>1</v>
      </c>
      <c r="AV7" s="3">
        <v>1</v>
      </c>
      <c r="AW7" s="3">
        <v>1</v>
      </c>
      <c r="AX7" s="3">
        <v>1</v>
      </c>
      <c r="AY7" s="3">
        <v>1</v>
      </c>
      <c r="AZ7" s="3">
        <v>0</v>
      </c>
      <c r="BA7" s="3">
        <v>1</v>
      </c>
      <c r="BB7" s="3">
        <v>1</v>
      </c>
      <c r="BC7" s="3">
        <v>0</v>
      </c>
      <c r="BD7" s="3">
        <v>1</v>
      </c>
      <c r="BE7" s="3">
        <v>1</v>
      </c>
      <c r="BF7" s="3">
        <v>0</v>
      </c>
      <c r="BG7" s="3">
        <v>1</v>
      </c>
      <c r="BH7" s="3">
        <v>0</v>
      </c>
    </row>
    <row r="8" spans="1:60" ht="18.75">
      <c r="A8" s="7" t="s">
        <v>83</v>
      </c>
      <c r="B8" s="52"/>
      <c r="C8" s="23"/>
      <c r="D8" s="6">
        <f aca="true" t="shared" si="0" ref="D8:AI8">SUM(D6:D7)</f>
        <v>2</v>
      </c>
      <c r="E8" s="6">
        <f t="shared" si="0"/>
        <v>2</v>
      </c>
      <c r="F8" s="6">
        <f t="shared" si="0"/>
        <v>2</v>
      </c>
      <c r="G8" s="6">
        <f t="shared" si="0"/>
        <v>2</v>
      </c>
      <c r="H8" s="6">
        <f t="shared" si="0"/>
        <v>2</v>
      </c>
      <c r="I8" s="6">
        <f t="shared" si="0"/>
        <v>1</v>
      </c>
      <c r="J8" s="6">
        <f t="shared" si="0"/>
        <v>1</v>
      </c>
      <c r="K8" s="6">
        <f t="shared" si="0"/>
        <v>2</v>
      </c>
      <c r="L8" s="6">
        <f t="shared" si="0"/>
        <v>2</v>
      </c>
      <c r="M8" s="6">
        <f t="shared" si="0"/>
        <v>2</v>
      </c>
      <c r="N8" s="6">
        <f t="shared" si="0"/>
        <v>2</v>
      </c>
      <c r="O8" s="6">
        <f t="shared" si="0"/>
        <v>2</v>
      </c>
      <c r="P8" s="6">
        <f t="shared" si="0"/>
        <v>2</v>
      </c>
      <c r="Q8" s="6">
        <f t="shared" si="0"/>
        <v>0</v>
      </c>
      <c r="R8" s="6">
        <f t="shared" si="0"/>
        <v>0</v>
      </c>
      <c r="S8" s="6">
        <f t="shared" si="0"/>
        <v>1</v>
      </c>
      <c r="T8" s="6">
        <f t="shared" si="0"/>
        <v>2</v>
      </c>
      <c r="U8" s="6">
        <f t="shared" si="0"/>
        <v>2</v>
      </c>
      <c r="V8" s="6">
        <f t="shared" si="0"/>
        <v>0</v>
      </c>
      <c r="W8" s="6">
        <f t="shared" si="0"/>
        <v>0</v>
      </c>
      <c r="X8" s="6">
        <f t="shared" si="0"/>
        <v>1</v>
      </c>
      <c r="Y8" s="6">
        <f t="shared" si="0"/>
        <v>0</v>
      </c>
      <c r="Z8" s="6">
        <f t="shared" si="0"/>
        <v>0</v>
      </c>
      <c r="AA8" s="6">
        <f t="shared" si="0"/>
        <v>1</v>
      </c>
      <c r="AB8" s="6">
        <f t="shared" si="0"/>
        <v>1</v>
      </c>
      <c r="AC8" s="6">
        <f t="shared" si="0"/>
        <v>0</v>
      </c>
      <c r="AD8" s="6">
        <f t="shared" si="0"/>
        <v>0</v>
      </c>
      <c r="AE8" s="6">
        <f t="shared" si="0"/>
        <v>2</v>
      </c>
      <c r="AF8" s="6">
        <f t="shared" si="0"/>
        <v>0</v>
      </c>
      <c r="AG8" s="6">
        <f t="shared" si="0"/>
        <v>1</v>
      </c>
      <c r="AH8" s="6">
        <f t="shared" si="0"/>
        <v>0</v>
      </c>
      <c r="AI8" s="6">
        <f t="shared" si="0"/>
        <v>0</v>
      </c>
      <c r="AJ8" s="6">
        <f aca="true" t="shared" si="1" ref="AJ8:BH8">SUM(AJ6:AJ7)</f>
        <v>1</v>
      </c>
      <c r="AK8" s="6">
        <f t="shared" si="1"/>
        <v>1</v>
      </c>
      <c r="AL8" s="6">
        <f t="shared" si="1"/>
        <v>0</v>
      </c>
      <c r="AM8" s="6">
        <f t="shared" si="1"/>
        <v>1</v>
      </c>
      <c r="AN8" s="6">
        <f t="shared" si="1"/>
        <v>0</v>
      </c>
      <c r="AO8" s="6">
        <f t="shared" si="1"/>
        <v>1</v>
      </c>
      <c r="AP8" s="6">
        <f t="shared" si="1"/>
        <v>1</v>
      </c>
      <c r="AQ8" s="6">
        <f t="shared" si="1"/>
        <v>0</v>
      </c>
      <c r="AR8" s="6">
        <f t="shared" si="1"/>
        <v>0</v>
      </c>
      <c r="AS8" s="6">
        <f t="shared" si="1"/>
        <v>0</v>
      </c>
      <c r="AT8" s="6">
        <f t="shared" si="1"/>
        <v>0</v>
      </c>
      <c r="AU8" s="6">
        <f t="shared" si="1"/>
        <v>2</v>
      </c>
      <c r="AV8" s="6">
        <f t="shared" si="1"/>
        <v>1</v>
      </c>
      <c r="AW8" s="6">
        <f t="shared" si="1"/>
        <v>2</v>
      </c>
      <c r="AX8" s="6">
        <f t="shared" si="1"/>
        <v>2</v>
      </c>
      <c r="AY8" s="6">
        <f t="shared" si="1"/>
        <v>1</v>
      </c>
      <c r="AZ8" s="6">
        <f t="shared" si="1"/>
        <v>1</v>
      </c>
      <c r="BA8" s="6">
        <f t="shared" si="1"/>
        <v>2</v>
      </c>
      <c r="BB8" s="6">
        <f t="shared" si="1"/>
        <v>2</v>
      </c>
      <c r="BC8" s="6">
        <f t="shared" si="1"/>
        <v>0</v>
      </c>
      <c r="BD8" s="6">
        <f t="shared" si="1"/>
        <v>1</v>
      </c>
      <c r="BE8" s="6">
        <f t="shared" si="1"/>
        <v>1</v>
      </c>
      <c r="BF8" s="6">
        <f t="shared" si="1"/>
        <v>1</v>
      </c>
      <c r="BG8" s="6">
        <f t="shared" si="1"/>
        <v>1</v>
      </c>
      <c r="BH8" s="6">
        <f t="shared" si="1"/>
        <v>0</v>
      </c>
    </row>
    <row r="9" spans="1:60" ht="18.75">
      <c r="A9" s="43"/>
      <c r="B9" s="44"/>
      <c r="C9" s="45"/>
      <c r="D9" s="46">
        <f>100*D8/2</f>
        <v>100</v>
      </c>
      <c r="E9" s="46">
        <f aca="true" t="shared" si="2" ref="E9:BE9">100*E8/2</f>
        <v>100</v>
      </c>
      <c r="F9" s="46">
        <f t="shared" si="2"/>
        <v>100</v>
      </c>
      <c r="G9" s="46">
        <f t="shared" si="2"/>
        <v>100</v>
      </c>
      <c r="H9" s="46">
        <f t="shared" si="2"/>
        <v>100</v>
      </c>
      <c r="I9" s="46">
        <f t="shared" si="2"/>
        <v>50</v>
      </c>
      <c r="J9" s="46">
        <f t="shared" si="2"/>
        <v>50</v>
      </c>
      <c r="K9" s="46">
        <f t="shared" si="2"/>
        <v>100</v>
      </c>
      <c r="L9" s="46">
        <f t="shared" si="2"/>
        <v>100</v>
      </c>
      <c r="M9" s="46">
        <f t="shared" si="2"/>
        <v>100</v>
      </c>
      <c r="N9" s="46">
        <f t="shared" si="2"/>
        <v>100</v>
      </c>
      <c r="O9" s="46">
        <f t="shared" si="2"/>
        <v>100</v>
      </c>
      <c r="P9" s="46">
        <f t="shared" si="2"/>
        <v>100</v>
      </c>
      <c r="Q9" s="46">
        <f t="shared" si="2"/>
        <v>0</v>
      </c>
      <c r="R9" s="46">
        <f t="shared" si="2"/>
        <v>0</v>
      </c>
      <c r="S9" s="46">
        <f t="shared" si="2"/>
        <v>50</v>
      </c>
      <c r="T9" s="46">
        <f t="shared" si="2"/>
        <v>100</v>
      </c>
      <c r="U9" s="46">
        <f t="shared" si="2"/>
        <v>100</v>
      </c>
      <c r="V9" s="46">
        <f t="shared" si="2"/>
        <v>0</v>
      </c>
      <c r="W9" s="46">
        <f t="shared" si="2"/>
        <v>0</v>
      </c>
      <c r="X9" s="46">
        <f t="shared" si="2"/>
        <v>50</v>
      </c>
      <c r="Y9" s="46">
        <f t="shared" si="2"/>
        <v>0</v>
      </c>
      <c r="Z9" s="46">
        <f t="shared" si="2"/>
        <v>0</v>
      </c>
      <c r="AA9" s="46">
        <f t="shared" si="2"/>
        <v>50</v>
      </c>
      <c r="AB9" s="46">
        <f t="shared" si="2"/>
        <v>50</v>
      </c>
      <c r="AC9" s="46">
        <f t="shared" si="2"/>
        <v>0</v>
      </c>
      <c r="AD9" s="46">
        <f t="shared" si="2"/>
        <v>0</v>
      </c>
      <c r="AE9" s="46">
        <f t="shared" si="2"/>
        <v>100</v>
      </c>
      <c r="AF9" s="46">
        <f t="shared" si="2"/>
        <v>0</v>
      </c>
      <c r="AG9" s="46">
        <f t="shared" si="2"/>
        <v>50</v>
      </c>
      <c r="AH9" s="46">
        <f t="shared" si="2"/>
        <v>0</v>
      </c>
      <c r="AI9" s="46">
        <f t="shared" si="2"/>
        <v>0</v>
      </c>
      <c r="AJ9" s="46">
        <f t="shared" si="2"/>
        <v>50</v>
      </c>
      <c r="AK9" s="46">
        <f t="shared" si="2"/>
        <v>50</v>
      </c>
      <c r="AL9" s="46">
        <f t="shared" si="2"/>
        <v>0</v>
      </c>
      <c r="AM9" s="46">
        <f t="shared" si="2"/>
        <v>50</v>
      </c>
      <c r="AN9" s="46">
        <f t="shared" si="2"/>
        <v>0</v>
      </c>
      <c r="AO9" s="46">
        <f t="shared" si="2"/>
        <v>50</v>
      </c>
      <c r="AP9" s="46">
        <f t="shared" si="2"/>
        <v>50</v>
      </c>
      <c r="AQ9" s="46">
        <f t="shared" si="2"/>
        <v>0</v>
      </c>
      <c r="AR9" s="46">
        <f t="shared" si="2"/>
        <v>0</v>
      </c>
      <c r="AS9" s="46">
        <f t="shared" si="2"/>
        <v>0</v>
      </c>
      <c r="AT9" s="46">
        <f t="shared" si="2"/>
        <v>0</v>
      </c>
      <c r="AU9" s="46">
        <f t="shared" si="2"/>
        <v>100</v>
      </c>
      <c r="AV9" s="46">
        <f t="shared" si="2"/>
        <v>50</v>
      </c>
      <c r="AW9" s="46">
        <f t="shared" si="2"/>
        <v>100</v>
      </c>
      <c r="AX9" s="46">
        <f t="shared" si="2"/>
        <v>100</v>
      </c>
      <c r="AY9" s="46">
        <f t="shared" si="2"/>
        <v>50</v>
      </c>
      <c r="AZ9" s="46">
        <f t="shared" si="2"/>
        <v>50</v>
      </c>
      <c r="BA9" s="46">
        <f t="shared" si="2"/>
        <v>100</v>
      </c>
      <c r="BB9" s="46">
        <f t="shared" si="2"/>
        <v>100</v>
      </c>
      <c r="BC9" s="46">
        <f t="shared" si="2"/>
        <v>0</v>
      </c>
      <c r="BD9" s="46">
        <f t="shared" si="2"/>
        <v>50</v>
      </c>
      <c r="BE9" s="46">
        <f t="shared" si="2"/>
        <v>50</v>
      </c>
      <c r="BF9" s="46">
        <f>100*BF8/2</f>
        <v>50</v>
      </c>
      <c r="BG9" s="46">
        <f>100*BG8/2</f>
        <v>50</v>
      </c>
      <c r="BH9" s="46">
        <f>100*BH8/2</f>
        <v>0</v>
      </c>
    </row>
    <row r="10" ht="15">
      <c r="BH10" s="75">
        <f>SUM(D9:BH9)/70</f>
        <v>40.714285714285715</v>
      </c>
    </row>
    <row r="30" ht="46.5" customHeight="1"/>
    <row r="31" ht="46.5" customHeight="1"/>
    <row r="32" ht="28.5" customHeight="1"/>
    <row r="33" ht="46.5" customHeight="1"/>
    <row r="34" ht="29.25" customHeight="1"/>
    <row r="45" ht="46.5" customHeight="1"/>
    <row r="48" ht="48" customHeight="1"/>
    <row r="49" ht="29.25" customHeight="1"/>
    <row r="50" ht="46.5" customHeight="1"/>
    <row r="51" ht="87" customHeight="1"/>
    <row r="60" ht="59.25" customHeight="1"/>
    <row r="76" ht="61.5" customHeight="1"/>
    <row r="77" ht="56.25" customHeight="1"/>
  </sheetData>
  <sheetProtection/>
  <mergeCells count="68">
    <mergeCell ref="A1:A5"/>
    <mergeCell ref="BH3:BH5"/>
    <mergeCell ref="K1:BH1"/>
    <mergeCell ref="AW3:AW5"/>
    <mergeCell ref="AX3:AX5"/>
    <mergeCell ref="AY3:AY5"/>
    <mergeCell ref="AZ3:AZ5"/>
    <mergeCell ref="BA3:BA5"/>
    <mergeCell ref="BB3:BB5"/>
    <mergeCell ref="AW2:BE2"/>
    <mergeCell ref="AO2:AV2"/>
    <mergeCell ref="AA2:AM2"/>
    <mergeCell ref="AN3:AN5"/>
    <mergeCell ref="AS3:AS5"/>
    <mergeCell ref="AT3:AT5"/>
    <mergeCell ref="AU3:AU5"/>
    <mergeCell ref="BG3:BG5"/>
    <mergeCell ref="AA3:AA5"/>
    <mergeCell ref="AB3:AB5"/>
    <mergeCell ref="AC3:AC5"/>
    <mergeCell ref="AD3:AD5"/>
    <mergeCell ref="AE3:AE5"/>
    <mergeCell ref="AJ3:AJ5"/>
    <mergeCell ref="AK3:AK5"/>
    <mergeCell ref="AL3:AL5"/>
    <mergeCell ref="AM3:AM5"/>
    <mergeCell ref="AF3:AF5"/>
    <mergeCell ref="AG3:AG5"/>
    <mergeCell ref="BC3:BC5"/>
    <mergeCell ref="BD3:BD5"/>
    <mergeCell ref="BE3:BE5"/>
    <mergeCell ref="AI3:AI5"/>
    <mergeCell ref="AQ3:AQ5"/>
    <mergeCell ref="AR3:AR5"/>
    <mergeCell ref="AH3:AH5"/>
    <mergeCell ref="F3:F5"/>
    <mergeCell ref="G3:G5"/>
    <mergeCell ref="P3:P5"/>
    <mergeCell ref="K3:K5"/>
    <mergeCell ref="BF3:BF5"/>
    <mergeCell ref="AV3:AV5"/>
    <mergeCell ref="Q2:R2"/>
    <mergeCell ref="Q3:Q5"/>
    <mergeCell ref="R3:R5"/>
    <mergeCell ref="S2:Z2"/>
    <mergeCell ref="S3:S5"/>
    <mergeCell ref="T3:T5"/>
    <mergeCell ref="U3:U5"/>
    <mergeCell ref="V3:V5"/>
    <mergeCell ref="W3:W5"/>
    <mergeCell ref="X3:X5"/>
    <mergeCell ref="Y3:Y5"/>
    <mergeCell ref="Z3:Z5"/>
    <mergeCell ref="AO3:AO5"/>
    <mergeCell ref="AP3:AP5"/>
    <mergeCell ref="C1:C5"/>
    <mergeCell ref="B1:B5"/>
    <mergeCell ref="D1:J2"/>
    <mergeCell ref="H3:H5"/>
    <mergeCell ref="I3:I5"/>
    <mergeCell ref="J3:J5"/>
    <mergeCell ref="D3:D5"/>
    <mergeCell ref="E3:E5"/>
    <mergeCell ref="K2:P2"/>
    <mergeCell ref="L3:L5"/>
    <mergeCell ref="M3:M5"/>
    <mergeCell ref="N3:N5"/>
    <mergeCell ref="O3:O5"/>
  </mergeCells>
  <hyperlinks>
    <hyperlink ref="C6" r:id="rId1" display="https://portal.iv-edu.ru/dep/mouovl/verhlandehrn_verhnelandehovskaya/default.aspx"/>
    <hyperlink ref="C7" r:id="rId2" display="https://portal.iv-edu.ru/dep/mouovl/verhlandehrn_mitskaya/default.aspx"/>
  </hyperlinks>
  <printOptions/>
  <pageMargins left="0.11811023622047245" right="0.11811023622047245" top="0.7480314960629921" bottom="0.7480314960629921" header="0.31496062992125984" footer="0.31496062992125984"/>
  <pageSetup fitToHeight="0" fitToWidth="1" horizontalDpi="600" verticalDpi="600" orientation="landscape" paperSize="9" scale="31"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Антонов Дмитрий Михайлович</dc:creator>
  <cp:keywords/>
  <dc:description/>
  <cp:lastModifiedBy>Ольга  Владимировна Кузнецова</cp:lastModifiedBy>
  <cp:lastPrinted>2017-01-18T06:38:45Z</cp:lastPrinted>
  <dcterms:created xsi:type="dcterms:W3CDTF">2014-09-23T07:30:06Z</dcterms:created>
  <dcterms:modified xsi:type="dcterms:W3CDTF">2017-03-06T09:41:38Z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